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onat\Jonathan\"/>
    </mc:Choice>
  </mc:AlternateContent>
  <xr:revisionPtr revIDLastSave="0" documentId="13_ncr:1_{CDE004F3-13A9-40B4-8E5C-312C26F077D9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Procédure" sheetId="2" r:id="rId1"/>
    <sheet name="Feuille de match - AHMBY" sheetId="1" r:id="rId2"/>
  </sheets>
  <definedNames>
    <definedName name="_xlnm._FilterDatabase" localSheetId="1" hidden="1">'Feuille de match - AHMBY'!$M$7:$O$49</definedName>
    <definedName name="_xlnm.Print_Area" localSheetId="1">'Feuille de match - AHMBY'!$A$2:$K$53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N4" i="1"/>
  <c r="A18" i="1"/>
  <c r="A20" i="1"/>
  <c r="J47" i="1"/>
  <c r="J48" i="1"/>
  <c r="J49" i="1"/>
  <c r="N53" i="1"/>
  <c r="F24" i="1"/>
  <c r="J46" i="1"/>
  <c r="K47" i="1"/>
  <c r="K48" i="1"/>
  <c r="K49" i="1"/>
  <c r="K50" i="1"/>
  <c r="K46" i="1"/>
  <c r="K41" i="1"/>
  <c r="K42" i="1"/>
  <c r="K43" i="1"/>
  <c r="K44" i="1"/>
  <c r="K40" i="1"/>
  <c r="J41" i="1"/>
  <c r="J42" i="1"/>
  <c r="J43" i="1"/>
  <c r="J44" i="1"/>
  <c r="J40" i="1"/>
  <c r="F40" i="1"/>
  <c r="I41" i="1"/>
  <c r="I42" i="1"/>
  <c r="I43" i="1"/>
  <c r="I44" i="1"/>
  <c r="I40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7" i="1"/>
  <c r="K18" i="1"/>
  <c r="G18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18" i="1"/>
  <c r="I17" i="1"/>
  <c r="K15" i="1"/>
  <c r="K14" i="1"/>
  <c r="G14" i="1"/>
  <c r="J15" i="1"/>
  <c r="J14" i="1"/>
  <c r="F14" i="1"/>
  <c r="I15" i="1"/>
  <c r="I14" i="1"/>
  <c r="E14" i="1"/>
  <c r="K11" i="1"/>
  <c r="G11" i="1"/>
  <c r="K10" i="1"/>
  <c r="G10" i="1"/>
  <c r="K9" i="1"/>
  <c r="K8" i="1"/>
  <c r="K7" i="1"/>
  <c r="A4" i="1"/>
  <c r="E4" i="1"/>
  <c r="I4" i="1"/>
  <c r="A2" i="1"/>
  <c r="E2" i="1"/>
  <c r="I2" i="1"/>
  <c r="C7" i="1"/>
  <c r="G9" i="1"/>
  <c r="C9" i="1"/>
  <c r="F35" i="1"/>
  <c r="B15" i="1"/>
  <c r="C11" i="1"/>
  <c r="C10" i="1"/>
  <c r="A41" i="1"/>
  <c r="B41" i="1"/>
  <c r="C41" i="1"/>
  <c r="A42" i="1"/>
  <c r="B42" i="1"/>
  <c r="C42" i="1"/>
  <c r="A43" i="1"/>
  <c r="B43" i="1"/>
  <c r="C43" i="1"/>
  <c r="A44" i="1"/>
  <c r="B44" i="1"/>
  <c r="C44" i="1"/>
  <c r="B40" i="1"/>
  <c r="C40" i="1"/>
  <c r="C8" i="1"/>
  <c r="F27" i="1"/>
  <c r="F34" i="1"/>
  <c r="G7" i="1"/>
  <c r="G8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E25" i="1"/>
  <c r="F25" i="1"/>
  <c r="E26" i="1"/>
  <c r="F26" i="1"/>
  <c r="E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E35" i="1"/>
  <c r="E36" i="1"/>
  <c r="F36" i="1"/>
  <c r="B18" i="1"/>
  <c r="C18" i="1"/>
  <c r="A19" i="1"/>
  <c r="B19" i="1"/>
  <c r="C19" i="1"/>
  <c r="B20" i="1"/>
  <c r="C20" i="1"/>
  <c r="A21" i="1"/>
  <c r="B21" i="1"/>
  <c r="C21" i="1"/>
  <c r="A22" i="1"/>
  <c r="B22" i="1"/>
  <c r="C22" i="1"/>
  <c r="B23" i="1"/>
  <c r="C23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A32" i="1"/>
  <c r="B32" i="1"/>
  <c r="C32" i="1"/>
  <c r="A33" i="1"/>
  <c r="B33" i="1"/>
  <c r="C33" i="1"/>
  <c r="A34" i="1"/>
  <c r="B34" i="1"/>
  <c r="C34" i="1"/>
  <c r="A35" i="1"/>
  <c r="B35" i="1"/>
  <c r="C35" i="1"/>
  <c r="A36" i="1"/>
  <c r="B36" i="1"/>
  <c r="C36" i="1"/>
  <c r="F17" i="1"/>
  <c r="E17" i="1"/>
  <c r="B17" i="1"/>
  <c r="C17" i="1"/>
  <c r="A17" i="1"/>
  <c r="E15" i="1"/>
  <c r="F15" i="1"/>
  <c r="G15" i="1"/>
  <c r="A15" i="1"/>
  <c r="C15" i="1"/>
  <c r="B46" i="1"/>
  <c r="C14" i="1"/>
  <c r="A14" i="1"/>
  <c r="E41" i="1"/>
  <c r="F41" i="1"/>
  <c r="G41" i="1"/>
  <c r="E42" i="1"/>
  <c r="F42" i="1"/>
  <c r="G42" i="1"/>
  <c r="E43" i="1"/>
  <c r="F43" i="1"/>
  <c r="G43" i="1"/>
  <c r="E44" i="1"/>
  <c r="F44" i="1"/>
  <c r="G44" i="1"/>
  <c r="G40" i="1"/>
  <c r="E40" i="1"/>
  <c r="A40" i="1"/>
  <c r="G47" i="1"/>
  <c r="G48" i="1"/>
  <c r="G49" i="1"/>
  <c r="G50" i="1"/>
  <c r="G46" i="1"/>
  <c r="C47" i="1"/>
  <c r="C48" i="1"/>
  <c r="C49" i="1"/>
  <c r="C50" i="1"/>
  <c r="C46" i="1"/>
  <c r="F47" i="1"/>
  <c r="F48" i="1"/>
  <c r="F49" i="1"/>
  <c r="F46" i="1"/>
  <c r="B47" i="1"/>
  <c r="B48" i="1"/>
  <c r="B49" i="1"/>
  <c r="B4" i="1"/>
  <c r="C4" i="1"/>
  <c r="A5" i="1"/>
  <c r="B5" i="1"/>
  <c r="C5" i="1"/>
  <c r="C37" i="1"/>
  <c r="K37" i="1"/>
  <c r="J24" i="1"/>
  <c r="F50" i="1"/>
  <c r="B24" i="1"/>
  <c r="J50" i="1"/>
  <c r="B50" i="1"/>
  <c r="G37" i="1"/>
</calcChain>
</file>

<file path=xl/sharedStrings.xml><?xml version="1.0" encoding="utf-8"?>
<sst xmlns="http://schemas.openxmlformats.org/spreadsheetml/2006/main" count="135" uniqueCount="87">
  <si>
    <t>Feuilles d'alignement des joueurs</t>
  </si>
  <si>
    <t>Gardiens de but</t>
  </si>
  <si>
    <t>No</t>
  </si>
  <si>
    <t>Nom du Joueur</t>
  </si>
  <si>
    <t>Nb de Parties</t>
  </si>
  <si>
    <t>Personnel d'Équipe</t>
  </si>
  <si>
    <t>Signature de l'entraîneur</t>
  </si>
  <si>
    <t>Match No:</t>
  </si>
  <si>
    <t>Classe</t>
  </si>
  <si>
    <t>Date:</t>
  </si>
  <si>
    <t>Divison:</t>
  </si>
  <si>
    <t>Classe:</t>
  </si>
  <si>
    <t>Gérant</t>
  </si>
  <si>
    <t>Divisions</t>
  </si>
  <si>
    <t>Junior</t>
  </si>
  <si>
    <t>A</t>
  </si>
  <si>
    <t>C</t>
  </si>
  <si>
    <t>B</t>
  </si>
  <si>
    <t xml:space="preserve">Autres Joueurs </t>
  </si>
  <si>
    <t>Prénom et nom du joueur</t>
  </si>
  <si>
    <t>Équipe</t>
  </si>
  <si>
    <t>Rôle</t>
  </si>
  <si>
    <t>Copie du marqueur</t>
  </si>
  <si>
    <t>Joueurs et membres suspendus</t>
  </si>
  <si>
    <t>Ligue</t>
  </si>
  <si>
    <t>Ligue de Hockey Yamaska/Missisquoi</t>
  </si>
  <si>
    <t>Nres de Parties</t>
  </si>
  <si>
    <t>Position</t>
  </si>
  <si>
    <t>Capitaine</t>
  </si>
  <si>
    <t>Adjoint capitaine</t>
  </si>
  <si>
    <t>Joueur affilié</t>
  </si>
  <si>
    <t>Division</t>
  </si>
  <si>
    <t>Faitre votre choix</t>
  </si>
  <si>
    <t>Colonne1</t>
  </si>
  <si>
    <t>Colonne2</t>
  </si>
  <si>
    <t>Colonne3</t>
  </si>
  <si>
    <t>Entraîneur-Chef</t>
  </si>
  <si>
    <t>Entraîneur-Adjoint</t>
  </si>
  <si>
    <t>Préposé Santé/Sécurité</t>
  </si>
  <si>
    <t>Date :</t>
  </si>
  <si>
    <t>No partie</t>
  </si>
  <si>
    <t>Réseau :</t>
  </si>
  <si>
    <t>Réseau</t>
  </si>
  <si>
    <t>Masculin</t>
  </si>
  <si>
    <t>Gardien</t>
  </si>
  <si>
    <t>Copie des visiteurs</t>
  </si>
  <si>
    <t>Copie de l'équipe locale</t>
  </si>
  <si>
    <t>Réseau Masculin/Féminin</t>
  </si>
  <si>
    <t>Absent</t>
  </si>
  <si>
    <t>Nombre de joueurs</t>
  </si>
  <si>
    <t>M7</t>
  </si>
  <si>
    <t>M9</t>
  </si>
  <si>
    <t>M11</t>
  </si>
  <si>
    <t>M13</t>
  </si>
  <si>
    <t>M15</t>
  </si>
  <si>
    <t>M18</t>
  </si>
  <si>
    <t>Jour:</t>
  </si>
  <si>
    <t>Mois :</t>
  </si>
  <si>
    <t>Année :</t>
  </si>
  <si>
    <t>Jour</t>
  </si>
  <si>
    <t>Mois</t>
  </si>
  <si>
    <t>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</si>
  <si>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</si>
  <si>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</si>
  <si>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</si>
  <si>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</si>
  <si>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</si>
  <si>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</si>
  <si>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</si>
  <si>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</si>
  <si>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</si>
  <si>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</si>
  <si>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</si>
  <si>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</si>
  <si>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JOUEURS SUSPENDUS (Prénom et nom du joueur)</t>
  </si>
  <si>
    <t>Personnel d'équipe (Prénom et Nom)</t>
  </si>
  <si>
    <t>Numéro</t>
  </si>
  <si>
    <t>Saison</t>
  </si>
  <si>
    <t>Si vous êtes à l'aise avec Microsoft Excel : </t>
  </si>
  <si>
    <t>vous pouvez tout remplir à l'ordinateur. </t>
  </si>
  <si>
    <t>Seulement les cases jaunes sont à remplir.</t>
  </si>
  <si>
    <t>Imprimez et apportez la feuille au match</t>
  </si>
  <si>
    <t>Signez les 3 sections</t>
  </si>
  <si>
    <r>
      <t>Si vous n'êtes </t>
    </r>
    <r>
      <rPr>
        <u/>
        <sz val="13.5"/>
        <color rgb="FFFF0000"/>
        <rFont val="Arial"/>
        <family val="2"/>
      </rPr>
      <t>pas</t>
    </r>
    <r>
      <rPr>
        <u/>
        <sz val="13.5"/>
        <color rgb="FF222222"/>
        <rFont val="Arial"/>
        <family val="2"/>
      </rPr>
      <t> à l'aise avec Microsoft Excel : </t>
    </r>
  </si>
  <si>
    <t>Imprimez, </t>
  </si>
  <si>
    <t>remplissez à la main les 3 sections identiques (copie marqueur, copie équipe visiteur et copie équipe locale) </t>
  </si>
  <si>
    <t>et apportez la feuille au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</si>
</sst>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\o;;@"/>
    <numFmt numFmtId="165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4"/>
      <color indexed="62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indexed="62"/>
      <name val="Calibri"/>
      <family val="2"/>
    </font>
    <font>
      <b/>
      <sz val="12"/>
      <color indexed="18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u/>
      <sz val="13.5"/>
      <color rgb="FF222222"/>
      <name val="Arial"/>
      <family val="2"/>
    </font>
    <font>
      <b/>
      <sz val="12"/>
      <color rgb="FF222222"/>
      <name val="Arial"/>
      <family val="2"/>
    </font>
    <font>
      <u/>
      <sz val="13.5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auto="1"/>
      </top>
      <bottom style="thin">
        <color indexed="1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12"/>
      </left>
      <right style="thin">
        <color indexed="12"/>
      </right>
      <top style="medium">
        <color auto="1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0" xfId="0" applyBorder="1"/>
    <xf numFmtId="0" fontId="0" fillId="0" borderId="0" xfId="0" applyProtection="1"/>
    <xf numFmtId="0" fontId="9" fillId="0" borderId="0" xfId="0" applyFont="1"/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24" xfId="0" applyFont="1" applyFill="1" applyBorder="1" applyAlignment="1" applyProtection="1">
      <alignment horizontal="center"/>
    </xf>
    <xf numFmtId="0" fontId="10" fillId="0" borderId="2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44" xfId="0" applyBorder="1" applyProtection="1"/>
    <xf numFmtId="0" fontId="0" fillId="0" borderId="0" xfId="0" applyBorder="1" applyProtection="1"/>
    <xf numFmtId="0" fontId="0" fillId="0" borderId="45" xfId="0" applyBorder="1" applyProtection="1"/>
    <xf numFmtId="0" fontId="0" fillId="0" borderId="44" xfId="0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164" fontId="7" fillId="0" borderId="5" xfId="0" applyNumberFormat="1" applyFont="1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0" borderId="16" xfId="0" applyBorder="1" applyAlignment="1" applyProtection="1">
      <alignment horizontal="center"/>
    </xf>
    <xf numFmtId="0" fontId="0" fillId="2" borderId="46" xfId="0" applyFill="1" applyBorder="1" applyProtection="1"/>
    <xf numFmtId="0" fontId="2" fillId="2" borderId="47" xfId="0" applyFont="1" applyFill="1" applyBorder="1" applyAlignment="1" applyProtection="1">
      <alignment horizontal="center"/>
    </xf>
    <xf numFmtId="0" fontId="0" fillId="2" borderId="48" xfId="0" applyFill="1" applyBorder="1" applyProtection="1"/>
    <xf numFmtId="0" fontId="0" fillId="2" borderId="2" xfId="0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0" fillId="2" borderId="3" xfId="0" applyFill="1" applyBorder="1" applyProtection="1"/>
    <xf numFmtId="164" fontId="0" fillId="0" borderId="50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164" fontId="0" fillId="0" borderId="54" xfId="0" applyNumberFormat="1" applyBorder="1" applyAlignment="1" applyProtection="1">
      <alignment horizontal="center"/>
    </xf>
    <xf numFmtId="164" fontId="0" fillId="0" borderId="49" xfId="0" applyNumberFormat="1" applyBorder="1" applyAlignment="1" applyProtection="1">
      <alignment horizontal="center"/>
    </xf>
    <xf numFmtId="164" fontId="0" fillId="0" borderId="51" xfId="0" applyNumberFormat="1" applyBorder="1" applyAlignment="1" applyProtection="1">
      <alignment horizontal="center"/>
    </xf>
    <xf numFmtId="164" fontId="0" fillId="0" borderId="55" xfId="0" applyNumberFormat="1" applyBorder="1" applyAlignment="1" applyProtection="1">
      <alignment horizontal="center"/>
    </xf>
    <xf numFmtId="0" fontId="0" fillId="2" borderId="8" xfId="0" applyFill="1" applyBorder="1" applyProtection="1"/>
    <xf numFmtId="0" fontId="2" fillId="2" borderId="9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164" fontId="0" fillId="0" borderId="48" xfId="0" applyNumberFormat="1" applyBorder="1" applyAlignment="1" applyProtection="1">
      <alignment horizontal="center"/>
    </xf>
    <xf numFmtId="164" fontId="0" fillId="0" borderId="57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0" fillId="0" borderId="56" xfId="0" applyNumberFormat="1" applyBorder="1" applyAlignment="1" applyProtection="1">
      <alignment horizontal="center"/>
    </xf>
    <xf numFmtId="164" fontId="0" fillId="0" borderId="58" xfId="0" applyNumberFormat="1" applyBorder="1" applyAlignment="1" applyProtection="1">
      <alignment horizontal="center"/>
    </xf>
    <xf numFmtId="164" fontId="0" fillId="0" borderId="52" xfId="0" applyNumberFormat="1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64" fontId="0" fillId="0" borderId="34" xfId="0" applyNumberFormat="1" applyBorder="1" applyAlignment="1" applyProtection="1">
      <alignment horizontal="center"/>
    </xf>
    <xf numFmtId="164" fontId="0" fillId="0" borderId="4" xfId="0" applyNumberFormat="1" applyBorder="1" applyAlignment="1" applyProtection="1">
      <alignment horizontal="center"/>
    </xf>
    <xf numFmtId="0" fontId="0" fillId="0" borderId="4" xfId="0" applyBorder="1" applyProtection="1"/>
    <xf numFmtId="164" fontId="0" fillId="0" borderId="46" xfId="0" applyNumberFormat="1" applyBorder="1" applyAlignment="1" applyProtection="1">
      <alignment horizontal="center"/>
    </xf>
    <xf numFmtId="164" fontId="0" fillId="0" borderId="53" xfId="0" applyNumberFormat="1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14" fillId="0" borderId="0" xfId="0" applyFont="1"/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60" xfId="0" applyNumberFormat="1" applyBorder="1" applyAlignment="1" applyProtection="1">
      <alignment horizontal="center"/>
    </xf>
    <xf numFmtId="164" fontId="0" fillId="0" borderId="28" xfId="0" applyNumberFormat="1" applyBorder="1" applyAlignment="1" applyProtection="1">
      <alignment horizontal="center"/>
    </xf>
    <xf numFmtId="0" fontId="17" fillId="0" borderId="0" xfId="0" applyFont="1"/>
    <xf numFmtId="164" fontId="0" fillId="0" borderId="30" xfId="0" applyNumberFormat="1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164" fontId="0" fillId="0" borderId="44" xfId="0" applyNumberForma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3" borderId="62" xfId="0" applyFill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6" fillId="3" borderId="62" xfId="0" applyFon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61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39" xfId="0" applyFill="1" applyBorder="1" applyAlignment="1" applyProtection="1">
      <alignment horizontal="center"/>
      <protection locked="0"/>
    </xf>
    <xf numFmtId="0" fontId="0" fillId="3" borderId="20" xfId="0" applyNumberFormat="1" applyFill="1" applyBorder="1" applyAlignment="1" applyProtection="1">
      <alignment horizontal="center"/>
      <protection locked="0"/>
    </xf>
    <xf numFmtId="49" fontId="0" fillId="3" borderId="20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4" fillId="3" borderId="20" xfId="0" applyFon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4" fillId="3" borderId="40" xfId="0" applyFont="1" applyFill="1" applyBorder="1" applyAlignment="1" applyProtection="1">
      <alignment horizontal="center"/>
      <protection locked="0"/>
    </xf>
    <xf numFmtId="0" fontId="0" fillId="3" borderId="41" xfId="0" applyFill="1" applyBorder="1" applyAlignment="1" applyProtection="1">
      <alignment horizontal="center"/>
      <protection locked="0"/>
    </xf>
    <xf numFmtId="0" fontId="18" fillId="0" borderId="62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62" xfId="0" applyFont="1" applyFill="1" applyBorder="1" applyAlignment="1">
      <alignment horizontal="left"/>
    </xf>
    <xf numFmtId="0" fontId="18" fillId="0" borderId="63" xfId="0" applyFont="1" applyBorder="1" applyAlignment="1">
      <alignment horizontal="left"/>
    </xf>
    <xf numFmtId="0" fontId="0" fillId="3" borderId="35" xfId="0" applyFill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center"/>
      <protection locked="0"/>
    </xf>
    <xf numFmtId="0" fontId="0" fillId="3" borderId="37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53" xfId="0" applyFill="1" applyBorder="1" applyAlignment="1" applyProtection="1">
      <alignment horizontal="center"/>
      <protection locked="0"/>
    </xf>
    <xf numFmtId="0" fontId="0" fillId="3" borderId="49" xfId="0" applyFill="1" applyBorder="1" applyAlignment="1" applyProtection="1">
      <alignment horizontal="center"/>
      <protection locked="0"/>
    </xf>
    <xf numFmtId="0" fontId="0" fillId="3" borderId="51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4" fillId="3" borderId="29" xfId="0" applyFont="1" applyFill="1" applyBorder="1" applyAlignment="1" applyProtection="1">
      <alignment horizontal="center"/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0" fontId="0" fillId="0" borderId="24" xfId="0" applyFill="1" applyBorder="1"/>
    <xf numFmtId="0" fontId="7" fillId="0" borderId="24" xfId="0" applyFont="1" applyFill="1" applyBorder="1" applyAlignment="1">
      <alignment horizontal="center"/>
    </xf>
    <xf numFmtId="165" fontId="0" fillId="4" borderId="62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25" xfId="0" applyFill="1" applyBorder="1" applyProtection="1"/>
    <xf numFmtId="0" fontId="0" fillId="0" borderId="28" xfId="0" applyFill="1" applyBorder="1" applyAlignment="1" applyProtection="1">
      <alignment horizontal="center"/>
    </xf>
    <xf numFmtId="0" fontId="0" fillId="0" borderId="31" xfId="0" applyFill="1" applyBorder="1" applyAlignment="1" applyProtection="1">
      <alignment horizontal="center"/>
    </xf>
    <xf numFmtId="0" fontId="10" fillId="0" borderId="8" xfId="0" applyFont="1" applyBorder="1" applyAlignment="1">
      <alignment horizontal="left"/>
    </xf>
    <xf numFmtId="0" fontId="10" fillId="0" borderId="24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42" xfId="0" applyFont="1" applyFill="1" applyBorder="1" applyAlignment="1" applyProtection="1">
      <alignment horizontal="center"/>
    </xf>
    <xf numFmtId="0" fontId="2" fillId="0" borderId="43" xfId="0" applyFont="1" applyFill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12" fillId="2" borderId="15" xfId="0" applyFont="1" applyFill="1" applyBorder="1" applyAlignment="1" applyProtection="1">
      <alignment horizontal="center"/>
    </xf>
    <xf numFmtId="0" fontId="12" fillId="2" borderId="14" xfId="0" applyFont="1" applyFill="1" applyBorder="1" applyAlignment="1" applyProtection="1">
      <alignment horizontal="center"/>
    </xf>
    <xf numFmtId="0" fontId="12" fillId="2" borderId="7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0" fontId="2" fillId="2" borderId="17" xfId="0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4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45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10" fillId="0" borderId="42" xfId="0" applyFont="1" applyBorder="1" applyAlignment="1" applyProtection="1">
      <alignment horizontal="center"/>
    </xf>
    <xf numFmtId="0" fontId="10" fillId="0" borderId="43" xfId="0" applyFont="1" applyBorder="1" applyAlignment="1" applyProtection="1">
      <alignment horizontal="center"/>
    </xf>
    <xf numFmtId="0" fontId="2" fillId="2" borderId="44" xfId="0" applyFont="1" applyFill="1" applyBorder="1" applyAlignment="1" applyProtection="1">
      <alignment horizontal="center"/>
    </xf>
    <xf numFmtId="0" fontId="2" fillId="2" borderId="45" xfId="0" applyFont="1" applyFill="1" applyBorder="1" applyAlignment="1" applyProtection="1">
      <alignment horizontal="center"/>
    </xf>
    <xf numFmtId="0" fontId="2" fillId="2" borderId="42" xfId="0" applyFont="1" applyFill="1" applyBorder="1" applyAlignment="1" applyProtection="1">
      <alignment horizontal="center"/>
    </xf>
    <xf numFmtId="0" fontId="2" fillId="2" borderId="43" xfId="0" applyFont="1" applyFill="1" applyBorder="1" applyAlignment="1" applyProtection="1">
      <alignment horizont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</cellXfs>
  <cellStyles count="1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Normal" xfId="0" builtinId="0"/>
  </cellStyles>
  <dxfs count="4"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9526</xdr:rowOff>
    </xdr:from>
    <xdr:to>
      <xdr:col>1</xdr:col>
      <xdr:colOff>1744005</xdr:colOff>
      <xdr:row>5</xdr:row>
      <xdr:rowOff>200026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4851"/>
          <a:ext cx="2086905" cy="59055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3</xdr:row>
      <xdr:rowOff>9525</xdr:rowOff>
    </xdr:from>
    <xdr:to>
      <xdr:col>5</xdr:col>
      <xdr:colOff>1772580</xdr:colOff>
      <xdr:row>5</xdr:row>
      <xdr:rowOff>200025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704850"/>
          <a:ext cx="2086905" cy="590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19050</xdr:rowOff>
    </xdr:from>
    <xdr:to>
      <xdr:col>9</xdr:col>
      <xdr:colOff>1744005</xdr:colOff>
      <xdr:row>5</xdr:row>
      <xdr:rowOff>209550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714375"/>
          <a:ext cx="2086905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28575</xdr:rowOff>
    </xdr:from>
    <xdr:to>
      <xdr:col>1</xdr:col>
      <xdr:colOff>1000125</xdr:colOff>
      <xdr:row>9</xdr:row>
      <xdr:rowOff>224155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6A9C52C-9A6B-4C31-933E-F1D17714478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457325"/>
          <a:ext cx="971550" cy="881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</xdr:colOff>
      <xdr:row>6</xdr:row>
      <xdr:rowOff>19050</xdr:rowOff>
    </xdr:from>
    <xdr:to>
      <xdr:col>5</xdr:col>
      <xdr:colOff>990600</xdr:colOff>
      <xdr:row>9</xdr:row>
      <xdr:rowOff>214630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E98ECA3-B544-4E3F-A39D-C168349E2FB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447800"/>
          <a:ext cx="971550" cy="881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28575</xdr:colOff>
      <xdr:row>6</xdr:row>
      <xdr:rowOff>28575</xdr:rowOff>
    </xdr:from>
    <xdr:to>
      <xdr:col>9</xdr:col>
      <xdr:colOff>1000125</xdr:colOff>
      <xdr:row>9</xdr:row>
      <xdr:rowOff>224155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6779ED5D-4950-4F7C-BEC4-E1D363FEE06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1457325"/>
          <a:ext cx="971550" cy="881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e1" displayName="Liste1" ref="M6:O49" totalsRowShown="0" headerRowDxfId="3">
  <tableColumns count="3">
    <tableColumn id="1" xr3:uid="{00000000-0010-0000-0000-000001000000}" name="Colonne1" dataDxfId="2"/>
    <tableColumn id="2" xr3:uid="{00000000-0010-0000-0000-000002000000}" name="Colonne2" dataDxfId="1"/>
    <tableColumn id="3" xr3:uid="{00000000-0010-0000-0000-000003000000}" name="Colonne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5915-5C32-48F5-9A92-2564A5D094E5}">
  <dimension ref="B2:B13"/>
  <sheetViews>
    <sheetView workbookViewId="0">
      <selection activeCell="D4" sqref="D4"/>
    </sheetView>
  </sheetViews>
  <sheetFormatPr baseColWidth="10" defaultRowHeight="14.5" x14ac:dyDescent="0.35"/>
  <cols>
    <col min="1" max="1" width="2.26953125" customWidth="1"/>
    <col min="2" max="2" width="44" customWidth="1"/>
  </cols>
  <sheetData>
    <row r="2" spans="2:2" ht="34" x14ac:dyDescent="0.35">
      <c r="B2" s="154" t="s">
        <v>78</v>
      </c>
    </row>
    <row r="3" spans="2:2" ht="15.5" x14ac:dyDescent="0.35">
      <c r="B3" s="155" t="s">
        <v>79</v>
      </c>
    </row>
    <row r="4" spans="2:2" ht="31" x14ac:dyDescent="0.35">
      <c r="B4" s="156" t="s">
        <v>80</v>
      </c>
    </row>
    <row r="5" spans="2:2" ht="15.5" x14ac:dyDescent="0.35">
      <c r="B5" s="156" t="s">
        <v>81</v>
      </c>
    </row>
    <row r="6" spans="2:2" ht="15.5" x14ac:dyDescent="0.35">
      <c r="B6" s="156" t="s">
        <v>82</v>
      </c>
    </row>
    <row r="7" spans="2:2" x14ac:dyDescent="0.35">
      <c r="B7" s="153"/>
    </row>
    <row r="8" spans="2:2" x14ac:dyDescent="0.35">
      <c r="B8" s="153"/>
    </row>
    <row r="9" spans="2:2" ht="34" x14ac:dyDescent="0.35">
      <c r="B9" s="154" t="s">
        <v>83</v>
      </c>
    </row>
    <row r="10" spans="2:2" ht="15.5" x14ac:dyDescent="0.35">
      <c r="B10" s="156" t="s">
        <v>84</v>
      </c>
    </row>
    <row r="11" spans="2:2" ht="46.5" x14ac:dyDescent="0.35">
      <c r="B11" s="156" t="s">
        <v>85</v>
      </c>
    </row>
    <row r="12" spans="2:2" ht="15.5" x14ac:dyDescent="0.35">
      <c r="B12" s="156" t="s">
        <v>86</v>
      </c>
    </row>
    <row r="13" spans="2:2" ht="15.5" x14ac:dyDescent="0.35">
      <c r="B13" s="156" t="s">
        <v>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Y86"/>
  <sheetViews>
    <sheetView showGridLines="0" tabSelected="1" workbookViewId="0">
      <selection activeCell="N7" sqref="N7"/>
    </sheetView>
  </sheetViews>
  <sheetFormatPr baseColWidth="10" defaultRowHeight="14.5" x14ac:dyDescent="0.35"/>
  <cols>
    <col min="1" max="1" width="5.1796875" customWidth="1"/>
    <col min="2" max="2" width="38.1796875" customWidth="1"/>
    <col min="3" max="3" width="22.7265625" customWidth="1"/>
    <col min="4" max="4" width="5.7265625" customWidth="1"/>
    <col min="5" max="5" width="5.1796875" style="1" customWidth="1"/>
    <col min="6" max="6" width="38.1796875" customWidth="1"/>
    <col min="7" max="7" width="23.26953125" customWidth="1"/>
    <col min="8" max="8" width="5.7265625" customWidth="1"/>
    <col min="9" max="9" width="5.1796875" customWidth="1"/>
    <col min="10" max="10" width="38.1796875" customWidth="1"/>
    <col min="11" max="11" width="23.26953125" customWidth="1"/>
    <col min="12" max="12" width="3.81640625" customWidth="1"/>
    <col min="14" max="14" width="50.81640625" customWidth="1"/>
    <col min="15" max="15" width="34.453125" style="1" customWidth="1"/>
    <col min="16" max="16" width="16.453125" style="1" bestFit="1" customWidth="1"/>
    <col min="17" max="17" width="11.453125" hidden="1" customWidth="1"/>
    <col min="18" max="21" width="16.453125" style="1" hidden="1" customWidth="1"/>
    <col min="22" max="22" width="51.453125" hidden="1" customWidth="1"/>
    <col min="23" max="25" width="10.90625" hidden="1" customWidth="1"/>
    <col min="26" max="30" width="0" hidden="1" customWidth="1"/>
  </cols>
  <sheetData>
    <row r="1" spans="1:25" ht="19" thickBot="1" x14ac:dyDescent="0.5">
      <c r="A1" s="2"/>
      <c r="M1" s="97" t="s">
        <v>56</v>
      </c>
      <c r="N1" s="84">
        <v>5</v>
      </c>
    </row>
    <row r="2" spans="1:25" ht="16" thickBot="1" x14ac:dyDescent="0.4">
      <c r="A2" s="130" t="str">
        <f>N7</f>
        <v>Ligue de Hockey Yamaska/Missisquoi</v>
      </c>
      <c r="B2" s="131"/>
      <c r="C2" s="132"/>
      <c r="D2" s="6"/>
      <c r="E2" s="130" t="str">
        <f>A2</f>
        <v>Ligue de Hockey Yamaska/Missisquoi</v>
      </c>
      <c r="F2" s="131"/>
      <c r="G2" s="132"/>
      <c r="H2" s="6"/>
      <c r="I2" s="130" t="str">
        <f>E2</f>
        <v>Ligue de Hockey Yamaska/Missisquoi</v>
      </c>
      <c r="J2" s="131"/>
      <c r="K2" s="132"/>
      <c r="M2" s="97" t="s">
        <v>57</v>
      </c>
      <c r="N2" s="84" t="s">
        <v>64</v>
      </c>
      <c r="R2" s="1" t="s">
        <v>27</v>
      </c>
      <c r="S2" s="1" t="s">
        <v>42</v>
      </c>
      <c r="T2" s="1" t="s">
        <v>13</v>
      </c>
      <c r="U2" s="1" t="s">
        <v>8</v>
      </c>
      <c r="V2" t="s">
        <v>24</v>
      </c>
      <c r="W2" s="1" t="s">
        <v>59</v>
      </c>
      <c r="X2" s="1" t="s">
        <v>60</v>
      </c>
      <c r="Y2" s="1" t="s">
        <v>61</v>
      </c>
    </row>
    <row r="3" spans="1:25" ht="19" thickBot="1" x14ac:dyDescent="0.5">
      <c r="A3" s="133" t="s">
        <v>0</v>
      </c>
      <c r="B3" s="134"/>
      <c r="C3" s="135"/>
      <c r="D3" s="6"/>
      <c r="E3" s="133" t="s">
        <v>0</v>
      </c>
      <c r="F3" s="134"/>
      <c r="G3" s="135"/>
      <c r="H3" s="6"/>
      <c r="I3" s="133" t="s">
        <v>0</v>
      </c>
      <c r="J3" s="134"/>
      <c r="K3" s="135"/>
      <c r="M3" s="97" t="s">
        <v>58</v>
      </c>
      <c r="N3" s="84">
        <v>2022</v>
      </c>
      <c r="W3">
        <v>1</v>
      </c>
      <c r="X3" s="115" t="s">
        <v>62</v>
      </c>
      <c r="Y3">
        <v>2021</v>
      </c>
    </row>
    <row r="4" spans="1:25" ht="15.5" x14ac:dyDescent="0.35">
      <c r="A4" s="136" t="str">
        <f>IF(N10="","",N10)</f>
        <v/>
      </c>
      <c r="B4" s="137" t="str">
        <f>IF(M4="","",M4)</f>
        <v>Date :</v>
      </c>
      <c r="C4" s="138" t="str">
        <f>IF(N4="","",N4)</f>
        <v>5-Mars-2022</v>
      </c>
      <c r="D4" s="6"/>
      <c r="E4" s="136" t="str">
        <f>A4</f>
        <v/>
      </c>
      <c r="F4" s="137"/>
      <c r="G4" s="138"/>
      <c r="H4" s="6"/>
      <c r="I4" s="136" t="str">
        <f>E4</f>
        <v/>
      </c>
      <c r="J4" s="137"/>
      <c r="K4" s="138"/>
      <c r="M4" s="97" t="s">
        <v>39</v>
      </c>
      <c r="N4" s="114" t="str">
        <f>N1&amp;"-"&amp;N2&amp;"-"&amp;N3</f>
        <v>5-Mars-2022</v>
      </c>
      <c r="O4" s="97" t="s">
        <v>47</v>
      </c>
      <c r="U4" s="1" t="s">
        <v>32</v>
      </c>
      <c r="V4" t="s">
        <v>32</v>
      </c>
      <c r="W4">
        <v>2</v>
      </c>
      <c r="X4" s="115" t="s">
        <v>63</v>
      </c>
      <c r="Y4">
        <v>2022</v>
      </c>
    </row>
    <row r="5" spans="1:25" ht="15.5" x14ac:dyDescent="0.35">
      <c r="A5" s="139" t="str">
        <f t="shared" ref="A5" si="0">IF(H2="","",H2)</f>
        <v/>
      </c>
      <c r="B5" s="140" t="str">
        <f>IF(M5="","",M5)</f>
        <v>No partie</v>
      </c>
      <c r="C5" s="141" t="str">
        <f>IF(N5="","",N5)</f>
        <v>Saison</v>
      </c>
      <c r="D5" s="6"/>
      <c r="E5" s="139"/>
      <c r="F5" s="140"/>
      <c r="G5" s="141"/>
      <c r="H5" s="6"/>
      <c r="I5" s="139"/>
      <c r="J5" s="140"/>
      <c r="K5" s="141"/>
      <c r="M5" s="97" t="s">
        <v>40</v>
      </c>
      <c r="N5" s="80" t="s">
        <v>77</v>
      </c>
      <c r="O5" s="80" t="s">
        <v>43</v>
      </c>
      <c r="U5" s="1">
        <v>1</v>
      </c>
      <c r="V5" s="7" t="s">
        <v>25</v>
      </c>
      <c r="W5">
        <v>3</v>
      </c>
      <c r="X5" s="115" t="s">
        <v>64</v>
      </c>
      <c r="Y5">
        <v>2023</v>
      </c>
    </row>
    <row r="6" spans="1:25" ht="20.25" customHeight="1" x14ac:dyDescent="0.35">
      <c r="A6" s="18"/>
      <c r="B6" s="19"/>
      <c r="C6" s="20"/>
      <c r="D6" s="6"/>
      <c r="E6" s="21"/>
      <c r="F6" s="19"/>
      <c r="G6" s="20"/>
      <c r="H6" s="6"/>
      <c r="I6" s="21"/>
      <c r="J6" s="19"/>
      <c r="K6" s="20"/>
      <c r="M6" s="6" t="s">
        <v>33</v>
      </c>
      <c r="N6" s="63" t="s">
        <v>34</v>
      </c>
      <c r="O6" s="63" t="s">
        <v>35</v>
      </c>
      <c r="T6" s="1" t="s">
        <v>32</v>
      </c>
      <c r="U6" s="1">
        <v>2</v>
      </c>
      <c r="W6">
        <v>4</v>
      </c>
      <c r="X6" s="115" t="s">
        <v>65</v>
      </c>
      <c r="Y6">
        <v>2024</v>
      </c>
    </row>
    <row r="7" spans="1:25" ht="15.5" x14ac:dyDescent="0.35">
      <c r="A7" s="18"/>
      <c r="B7" s="22" t="s">
        <v>7</v>
      </c>
      <c r="C7" s="23" t="str">
        <f>N5</f>
        <v>Saison</v>
      </c>
      <c r="D7" s="6"/>
      <c r="E7" s="21"/>
      <c r="F7" s="22" t="s">
        <v>7</v>
      </c>
      <c r="G7" s="23" t="str">
        <f>N5</f>
        <v>Saison</v>
      </c>
      <c r="H7" s="6"/>
      <c r="I7" s="21"/>
      <c r="J7" s="22" t="s">
        <v>7</v>
      </c>
      <c r="K7" s="23" t="str">
        <f>N5</f>
        <v>Saison</v>
      </c>
      <c r="M7" s="98" t="s">
        <v>24</v>
      </c>
      <c r="N7" s="82" t="s">
        <v>25</v>
      </c>
      <c r="O7" s="10"/>
      <c r="R7" s="1" t="s">
        <v>44</v>
      </c>
      <c r="S7" s="1" t="s">
        <v>32</v>
      </c>
      <c r="T7" s="1" t="s">
        <v>50</v>
      </c>
      <c r="U7" s="1">
        <v>3</v>
      </c>
      <c r="W7">
        <v>5</v>
      </c>
      <c r="X7" s="115" t="s">
        <v>66</v>
      </c>
      <c r="Y7">
        <v>2025</v>
      </c>
    </row>
    <row r="8" spans="1:25" ht="18.5" x14ac:dyDescent="0.45">
      <c r="A8" s="18"/>
      <c r="B8" s="22" t="s">
        <v>9</v>
      </c>
      <c r="C8" s="24" t="str">
        <f>N4</f>
        <v>5-Mars-2022</v>
      </c>
      <c r="D8" s="6"/>
      <c r="E8" s="21"/>
      <c r="F8" s="22" t="s">
        <v>9</v>
      </c>
      <c r="G8" s="24" t="str">
        <f>N4</f>
        <v>5-Mars-2022</v>
      </c>
      <c r="H8" s="6"/>
      <c r="I8" s="21"/>
      <c r="J8" s="22" t="s">
        <v>9</v>
      </c>
      <c r="K8" s="24" t="str">
        <f>N4</f>
        <v>5-Mars-2022</v>
      </c>
      <c r="M8" s="99" t="s">
        <v>31</v>
      </c>
      <c r="N8" s="83" t="s">
        <v>32</v>
      </c>
      <c r="O8" s="10"/>
      <c r="R8" s="1" t="s">
        <v>44</v>
      </c>
      <c r="S8" s="1" t="s">
        <v>43</v>
      </c>
      <c r="T8" s="1" t="s">
        <v>51</v>
      </c>
      <c r="U8" s="1">
        <v>4</v>
      </c>
      <c r="W8">
        <v>6</v>
      </c>
      <c r="X8" s="115" t="s">
        <v>67</v>
      </c>
      <c r="Y8">
        <v>2026</v>
      </c>
    </row>
    <row r="9" spans="1:25" ht="19" thickBot="1" x14ac:dyDescent="0.5">
      <c r="A9" s="18"/>
      <c r="B9" s="22" t="s">
        <v>41</v>
      </c>
      <c r="C9" s="25" t="str">
        <f>O5</f>
        <v>Masculin</v>
      </c>
      <c r="D9" s="6"/>
      <c r="E9" s="21"/>
      <c r="F9" s="22" t="s">
        <v>41</v>
      </c>
      <c r="G9" s="25" t="str">
        <f>O5</f>
        <v>Masculin</v>
      </c>
      <c r="H9" s="6"/>
      <c r="I9" s="21"/>
      <c r="J9" s="22" t="s">
        <v>41</v>
      </c>
      <c r="K9" s="25" t="str">
        <f>O5</f>
        <v>Masculin</v>
      </c>
      <c r="M9" s="99" t="s">
        <v>8</v>
      </c>
      <c r="N9" s="83" t="s">
        <v>32</v>
      </c>
      <c r="O9" s="10"/>
      <c r="R9" s="1" t="s">
        <v>28</v>
      </c>
      <c r="T9" s="1" t="s">
        <v>52</v>
      </c>
      <c r="U9" s="1" t="s">
        <v>15</v>
      </c>
      <c r="W9">
        <v>7</v>
      </c>
      <c r="X9" s="115" t="s">
        <v>68</v>
      </c>
      <c r="Y9">
        <v>2027</v>
      </c>
    </row>
    <row r="10" spans="1:25" ht="19" thickBot="1" x14ac:dyDescent="0.5">
      <c r="A10" s="18"/>
      <c r="B10" s="22" t="s">
        <v>10</v>
      </c>
      <c r="C10" s="25" t="str">
        <f>N8</f>
        <v>Faitre votre choix</v>
      </c>
      <c r="D10" s="6"/>
      <c r="E10" s="21"/>
      <c r="F10" s="22" t="s">
        <v>10</v>
      </c>
      <c r="G10" s="25" t="str">
        <f>N8</f>
        <v>Faitre votre choix</v>
      </c>
      <c r="H10" s="6"/>
      <c r="I10" s="21"/>
      <c r="J10" s="22" t="s">
        <v>10</v>
      </c>
      <c r="K10" s="25" t="str">
        <f>N8</f>
        <v>Faitre votre choix</v>
      </c>
      <c r="M10" s="100" t="s">
        <v>20</v>
      </c>
      <c r="N10" s="81"/>
      <c r="O10" s="15"/>
      <c r="R10" s="1" t="s">
        <v>29</v>
      </c>
      <c r="T10" s="1" t="s">
        <v>53</v>
      </c>
      <c r="U10" s="1" t="s">
        <v>17</v>
      </c>
      <c r="V10" s="7"/>
      <c r="W10">
        <v>8</v>
      </c>
      <c r="X10" s="115" t="s">
        <v>69</v>
      </c>
      <c r="Y10">
        <v>2028</v>
      </c>
    </row>
    <row r="11" spans="1:25" ht="15" thickBot="1" x14ac:dyDescent="0.4">
      <c r="A11" s="18"/>
      <c r="B11" s="22" t="s">
        <v>11</v>
      </c>
      <c r="C11" s="25" t="str">
        <f>N9</f>
        <v>Faitre votre choix</v>
      </c>
      <c r="D11" s="6"/>
      <c r="E11" s="21"/>
      <c r="F11" s="22" t="s">
        <v>11</v>
      </c>
      <c r="G11" s="25" t="str">
        <f>N9</f>
        <v>Faitre votre choix</v>
      </c>
      <c r="H11" s="6"/>
      <c r="I11" s="21"/>
      <c r="J11" s="22" t="s">
        <v>11</v>
      </c>
      <c r="K11" s="25" t="str">
        <f>N9</f>
        <v>Faitre votre choix</v>
      </c>
      <c r="M11" s="119" t="s">
        <v>76</v>
      </c>
      <c r="N11" s="13" t="s">
        <v>19</v>
      </c>
      <c r="O11" s="14" t="s">
        <v>27</v>
      </c>
      <c r="R11" s="1" t="s">
        <v>30</v>
      </c>
      <c r="T11" s="1" t="s">
        <v>54</v>
      </c>
      <c r="U11" s="1" t="s">
        <v>16</v>
      </c>
      <c r="V11" s="7"/>
      <c r="W11">
        <v>9</v>
      </c>
      <c r="X11" s="115" t="s">
        <v>70</v>
      </c>
      <c r="Y11">
        <v>2029</v>
      </c>
    </row>
    <row r="12" spans="1:25" ht="15" thickBot="1" x14ac:dyDescent="0.4">
      <c r="A12" s="26"/>
      <c r="B12" s="27"/>
      <c r="C12" s="28"/>
      <c r="D12" s="6"/>
      <c r="E12" s="29"/>
      <c r="F12" s="27"/>
      <c r="G12" s="28"/>
      <c r="H12" s="6"/>
      <c r="I12" s="29"/>
      <c r="J12" s="27"/>
      <c r="K12" s="28"/>
      <c r="M12" s="84"/>
      <c r="N12" s="85"/>
      <c r="O12" s="86"/>
      <c r="R12" s="1" t="s">
        <v>48</v>
      </c>
      <c r="T12" s="1" t="s">
        <v>55</v>
      </c>
      <c r="V12" s="7"/>
      <c r="W12">
        <v>10</v>
      </c>
      <c r="X12" s="115" t="s">
        <v>71</v>
      </c>
      <c r="Y12">
        <v>2030</v>
      </c>
    </row>
    <row r="13" spans="1:25" ht="18.5" x14ac:dyDescent="0.45">
      <c r="A13" s="30" t="s">
        <v>2</v>
      </c>
      <c r="B13" s="31" t="s">
        <v>1</v>
      </c>
      <c r="C13" s="32"/>
      <c r="D13" s="6"/>
      <c r="E13" s="33" t="s">
        <v>2</v>
      </c>
      <c r="F13" s="34" t="s">
        <v>1</v>
      </c>
      <c r="G13" s="35"/>
      <c r="H13" s="6"/>
      <c r="I13" s="33" t="s">
        <v>2</v>
      </c>
      <c r="J13" s="34" t="s">
        <v>1</v>
      </c>
      <c r="K13" s="35"/>
      <c r="M13" s="87"/>
      <c r="N13" s="88"/>
      <c r="O13" s="89"/>
      <c r="T13" s="1" t="s">
        <v>14</v>
      </c>
      <c r="V13" s="7"/>
      <c r="W13">
        <v>11</v>
      </c>
      <c r="X13" s="115" t="s">
        <v>72</v>
      </c>
      <c r="Y13">
        <v>2031</v>
      </c>
    </row>
    <row r="14" spans="1:25" x14ac:dyDescent="0.35">
      <c r="A14" s="36">
        <f t="shared" ref="A14:C15" si="1">IF(M43=M43,M12,"")</f>
        <v>0</v>
      </c>
      <c r="B14" s="37">
        <f t="shared" si="1"/>
        <v>0</v>
      </c>
      <c r="C14" s="25">
        <f t="shared" si="1"/>
        <v>0</v>
      </c>
      <c r="D14" s="6"/>
      <c r="E14" s="36">
        <f t="shared" ref="E14:G15" si="2">IF(M43=M43,M12,"")</f>
        <v>0</v>
      </c>
      <c r="F14" s="38">
        <f t="shared" si="2"/>
        <v>0</v>
      </c>
      <c r="G14" s="25">
        <f t="shared" si="2"/>
        <v>0</v>
      </c>
      <c r="H14" s="6"/>
      <c r="I14" s="73">
        <f t="shared" ref="I14:K15" si="3">IF(M43=M43,M12,"")</f>
        <v>0</v>
      </c>
      <c r="J14" s="72">
        <f t="shared" si="3"/>
        <v>0</v>
      </c>
      <c r="K14" s="25">
        <f t="shared" si="3"/>
        <v>0</v>
      </c>
      <c r="M14" s="87"/>
      <c r="N14" s="90"/>
      <c r="O14" s="89"/>
      <c r="V14" s="7"/>
      <c r="W14">
        <v>12</v>
      </c>
      <c r="X14" s="115" t="s">
        <v>73</v>
      </c>
      <c r="Y14">
        <v>2032</v>
      </c>
    </row>
    <row r="15" spans="1:25" ht="15" thickBot="1" x14ac:dyDescent="0.4">
      <c r="A15" s="36">
        <f t="shared" si="1"/>
        <v>0</v>
      </c>
      <c r="B15" s="37">
        <f t="shared" si="1"/>
        <v>0</v>
      </c>
      <c r="C15" s="40">
        <f t="shared" si="1"/>
        <v>0</v>
      </c>
      <c r="D15" s="6"/>
      <c r="E15" s="36">
        <f t="shared" si="2"/>
        <v>0</v>
      </c>
      <c r="F15" s="41">
        <f t="shared" si="2"/>
        <v>0</v>
      </c>
      <c r="G15" s="40">
        <f t="shared" si="2"/>
        <v>0</v>
      </c>
      <c r="H15" s="6"/>
      <c r="I15" s="73">
        <f t="shared" si="3"/>
        <v>0</v>
      </c>
      <c r="J15" s="72">
        <f t="shared" si="3"/>
        <v>0</v>
      </c>
      <c r="K15" s="25">
        <f t="shared" si="3"/>
        <v>0</v>
      </c>
      <c r="M15" s="87"/>
      <c r="N15" s="91"/>
      <c r="O15" s="89"/>
      <c r="V15" s="7"/>
      <c r="W15">
        <v>13</v>
      </c>
    </row>
    <row r="16" spans="1:25" ht="19" thickBot="1" x14ac:dyDescent="0.5">
      <c r="A16" s="42"/>
      <c r="B16" s="43" t="s">
        <v>18</v>
      </c>
      <c r="C16" s="44"/>
      <c r="D16" s="6"/>
      <c r="E16" s="45"/>
      <c r="F16" s="43" t="s">
        <v>18</v>
      </c>
      <c r="G16" s="44"/>
      <c r="H16" s="6"/>
      <c r="I16" s="45"/>
      <c r="J16" s="43" t="s">
        <v>18</v>
      </c>
      <c r="K16" s="44"/>
      <c r="M16" s="87"/>
      <c r="N16" s="88"/>
      <c r="O16" s="89"/>
      <c r="V16" s="7"/>
      <c r="W16">
        <v>14</v>
      </c>
    </row>
    <row r="17" spans="1:23" x14ac:dyDescent="0.35">
      <c r="A17" s="36">
        <f t="shared" ref="A17:C22" si="4">IF(M46=M46,M14,"")</f>
        <v>0</v>
      </c>
      <c r="B17" s="46">
        <f t="shared" si="4"/>
        <v>0</v>
      </c>
      <c r="C17" s="47">
        <f t="shared" si="4"/>
        <v>0</v>
      </c>
      <c r="D17" s="48"/>
      <c r="E17" s="60">
        <f t="shared" ref="E17:E34" si="5">IF(M46=M46,M14,"")</f>
        <v>0</v>
      </c>
      <c r="F17" s="49">
        <f t="shared" ref="F17:F34" si="6">IF(N46=N46,N14,"")</f>
        <v>0</v>
      </c>
      <c r="G17" s="47">
        <f>IF(Q43=Q43,O14,"")</f>
        <v>0</v>
      </c>
      <c r="H17" s="6"/>
      <c r="I17" s="60">
        <f t="shared" ref="I17:I36" si="7">IF(M46=M46,M14,"")</f>
        <v>0</v>
      </c>
      <c r="J17" s="49">
        <f t="shared" ref="J17:J36" si="8">IF(N46=N46,N14,"")</f>
        <v>0</v>
      </c>
      <c r="K17" s="50">
        <f t="shared" ref="K17:K36" si="9">IF(S43=S43,O14,"")</f>
        <v>0</v>
      </c>
      <c r="M17" s="87"/>
      <c r="N17" s="88"/>
      <c r="O17" s="89"/>
      <c r="V17" s="7"/>
      <c r="W17">
        <v>15</v>
      </c>
    </row>
    <row r="18" spans="1:23" x14ac:dyDescent="0.35">
      <c r="A18" s="36">
        <f t="shared" si="4"/>
        <v>0</v>
      </c>
      <c r="B18" s="25">
        <f t="shared" si="4"/>
        <v>0</v>
      </c>
      <c r="C18" s="50">
        <f t="shared" si="4"/>
        <v>0</v>
      </c>
      <c r="D18" s="6"/>
      <c r="E18" s="58">
        <f t="shared" si="5"/>
        <v>0</v>
      </c>
      <c r="F18" s="49">
        <f t="shared" si="6"/>
        <v>0</v>
      </c>
      <c r="G18" s="50">
        <f t="shared" ref="G18:G34" si="10">IF(S44=S44,O15,"")</f>
        <v>0</v>
      </c>
      <c r="H18" s="6"/>
      <c r="I18" s="58">
        <f t="shared" si="7"/>
        <v>0</v>
      </c>
      <c r="J18" s="49">
        <f t="shared" si="8"/>
        <v>0</v>
      </c>
      <c r="K18" s="50">
        <f t="shared" si="9"/>
        <v>0</v>
      </c>
      <c r="M18" s="87"/>
      <c r="N18" s="88"/>
      <c r="O18" s="89"/>
      <c r="V18" s="7"/>
      <c r="W18">
        <v>16</v>
      </c>
    </row>
    <row r="19" spans="1:23" x14ac:dyDescent="0.35">
      <c r="A19" s="36">
        <f t="shared" si="4"/>
        <v>0</v>
      </c>
      <c r="B19" s="25">
        <f t="shared" si="4"/>
        <v>0</v>
      </c>
      <c r="C19" s="50">
        <f t="shared" si="4"/>
        <v>0</v>
      </c>
      <c r="D19" s="6"/>
      <c r="E19" s="58">
        <f t="shared" si="5"/>
        <v>0</v>
      </c>
      <c r="F19" s="49">
        <f t="shared" si="6"/>
        <v>0</v>
      </c>
      <c r="G19" s="50">
        <f t="shared" si="10"/>
        <v>0</v>
      </c>
      <c r="H19" s="6"/>
      <c r="I19" s="58">
        <f t="shared" si="7"/>
        <v>0</v>
      </c>
      <c r="J19" s="49">
        <f t="shared" si="8"/>
        <v>0</v>
      </c>
      <c r="K19" s="50">
        <f t="shared" si="9"/>
        <v>0</v>
      </c>
      <c r="M19" s="87"/>
      <c r="N19" s="88"/>
      <c r="O19" s="89"/>
      <c r="V19" s="7"/>
      <c r="W19">
        <v>17</v>
      </c>
    </row>
    <row r="20" spans="1:23" x14ac:dyDescent="0.35">
      <c r="A20" s="36">
        <f t="shared" si="4"/>
        <v>0</v>
      </c>
      <c r="B20" s="25">
        <f t="shared" si="4"/>
        <v>0</v>
      </c>
      <c r="C20" s="50">
        <f t="shared" si="4"/>
        <v>0</v>
      </c>
      <c r="D20" s="6"/>
      <c r="E20" s="58">
        <f t="shared" si="5"/>
        <v>0</v>
      </c>
      <c r="F20" s="49">
        <f t="shared" si="6"/>
        <v>0</v>
      </c>
      <c r="G20" s="50">
        <f t="shared" si="10"/>
        <v>0</v>
      </c>
      <c r="H20" s="6"/>
      <c r="I20" s="58">
        <f t="shared" si="7"/>
        <v>0</v>
      </c>
      <c r="J20" s="49">
        <f t="shared" si="8"/>
        <v>0</v>
      </c>
      <c r="K20" s="50">
        <f t="shared" si="9"/>
        <v>0</v>
      </c>
      <c r="M20" s="87"/>
      <c r="N20" s="88"/>
      <c r="O20" s="89"/>
      <c r="W20">
        <v>18</v>
      </c>
    </row>
    <row r="21" spans="1:23" x14ac:dyDescent="0.35">
      <c r="A21" s="36">
        <f t="shared" si="4"/>
        <v>0</v>
      </c>
      <c r="B21" s="25">
        <f t="shared" si="4"/>
        <v>0</v>
      </c>
      <c r="C21" s="50">
        <f t="shared" si="4"/>
        <v>0</v>
      </c>
      <c r="D21" s="6"/>
      <c r="E21" s="58">
        <f t="shared" si="5"/>
        <v>0</v>
      </c>
      <c r="F21" s="49">
        <f t="shared" si="6"/>
        <v>0</v>
      </c>
      <c r="G21" s="50">
        <f t="shared" si="10"/>
        <v>0</v>
      </c>
      <c r="H21" s="6"/>
      <c r="I21" s="58">
        <f t="shared" si="7"/>
        <v>0</v>
      </c>
      <c r="J21" s="49">
        <f t="shared" si="8"/>
        <v>0</v>
      </c>
      <c r="K21" s="50">
        <f t="shared" si="9"/>
        <v>0</v>
      </c>
      <c r="M21" s="87"/>
      <c r="N21" s="88"/>
      <c r="O21" s="89"/>
      <c r="W21">
        <v>19</v>
      </c>
    </row>
    <row r="22" spans="1:23" x14ac:dyDescent="0.35">
      <c r="A22" s="36">
        <f t="shared" si="4"/>
        <v>0</v>
      </c>
      <c r="B22" s="25">
        <f t="shared" si="4"/>
        <v>0</v>
      </c>
      <c r="C22" s="50">
        <f t="shared" si="4"/>
        <v>0</v>
      </c>
      <c r="D22" s="6"/>
      <c r="E22" s="58">
        <f t="shared" si="5"/>
        <v>0</v>
      </c>
      <c r="F22" s="49">
        <f t="shared" si="6"/>
        <v>0</v>
      </c>
      <c r="G22" s="50">
        <f t="shared" si="10"/>
        <v>0</v>
      </c>
      <c r="H22" s="6"/>
      <c r="I22" s="58">
        <f t="shared" si="7"/>
        <v>0</v>
      </c>
      <c r="J22" s="49">
        <f t="shared" si="8"/>
        <v>0</v>
      </c>
      <c r="K22" s="50">
        <f t="shared" si="9"/>
        <v>0</v>
      </c>
      <c r="M22" s="87"/>
      <c r="N22" s="88"/>
      <c r="O22" s="89"/>
      <c r="S22" s="71"/>
      <c r="T22" s="16"/>
      <c r="U22" s="17"/>
      <c r="W22">
        <v>20</v>
      </c>
    </row>
    <row r="23" spans="1:23" x14ac:dyDescent="0.35">
      <c r="A23" s="36"/>
      <c r="B23" s="25">
        <f t="shared" ref="B23:B34" si="11">IF(N52=N52,N20,"")</f>
        <v>0</v>
      </c>
      <c r="C23" s="50">
        <f t="shared" ref="C23:C34" si="12">IF(O52=O52,O20,"")</f>
        <v>0</v>
      </c>
      <c r="D23" s="6"/>
      <c r="E23" s="58">
        <f t="shared" si="5"/>
        <v>0</v>
      </c>
      <c r="F23" s="49">
        <f t="shared" si="6"/>
        <v>0</v>
      </c>
      <c r="G23" s="50">
        <f t="shared" si="10"/>
        <v>0</v>
      </c>
      <c r="H23" s="6"/>
      <c r="I23" s="58">
        <f t="shared" si="7"/>
        <v>0</v>
      </c>
      <c r="J23" s="49">
        <f t="shared" si="8"/>
        <v>0</v>
      </c>
      <c r="K23" s="50">
        <f t="shared" si="9"/>
        <v>0</v>
      </c>
      <c r="M23" s="87"/>
      <c r="N23" s="88"/>
      <c r="O23" s="89"/>
      <c r="W23">
        <v>21</v>
      </c>
    </row>
    <row r="24" spans="1:23" x14ac:dyDescent="0.35">
      <c r="A24" s="36"/>
      <c r="B24" s="25">
        <f t="shared" si="11"/>
        <v>0</v>
      </c>
      <c r="C24" s="50">
        <f t="shared" si="12"/>
        <v>0</v>
      </c>
      <c r="D24" s="6"/>
      <c r="E24" s="58">
        <f t="shared" si="5"/>
        <v>0</v>
      </c>
      <c r="F24" s="49">
        <f t="shared" si="6"/>
        <v>0</v>
      </c>
      <c r="G24" s="50">
        <f t="shared" si="10"/>
        <v>0</v>
      </c>
      <c r="H24" s="6"/>
      <c r="I24" s="58">
        <f t="shared" si="7"/>
        <v>0</v>
      </c>
      <c r="J24" s="49">
        <f t="shared" si="8"/>
        <v>0</v>
      </c>
      <c r="K24" s="50">
        <f t="shared" si="9"/>
        <v>0</v>
      </c>
      <c r="M24" s="87"/>
      <c r="N24" s="88"/>
      <c r="O24" s="89"/>
      <c r="W24">
        <v>22</v>
      </c>
    </row>
    <row r="25" spans="1:23" x14ac:dyDescent="0.35">
      <c r="A25" s="36"/>
      <c r="B25" s="25">
        <f t="shared" si="11"/>
        <v>0</v>
      </c>
      <c r="C25" s="50">
        <f t="shared" si="12"/>
        <v>0</v>
      </c>
      <c r="D25" s="6"/>
      <c r="E25" s="58">
        <f t="shared" si="5"/>
        <v>0</v>
      </c>
      <c r="F25" s="49">
        <f t="shared" si="6"/>
        <v>0</v>
      </c>
      <c r="G25" s="50">
        <f t="shared" si="10"/>
        <v>0</v>
      </c>
      <c r="H25" s="6"/>
      <c r="I25" s="58">
        <f t="shared" si="7"/>
        <v>0</v>
      </c>
      <c r="J25" s="49">
        <f t="shared" si="8"/>
        <v>0</v>
      </c>
      <c r="K25" s="50">
        <f t="shared" si="9"/>
        <v>0</v>
      </c>
      <c r="M25" s="87"/>
      <c r="N25" s="88"/>
      <c r="O25" s="89"/>
      <c r="W25">
        <v>23</v>
      </c>
    </row>
    <row r="26" spans="1:23" x14ac:dyDescent="0.35">
      <c r="A26" s="36"/>
      <c r="B26" s="25">
        <f t="shared" si="11"/>
        <v>0</v>
      </c>
      <c r="C26" s="50">
        <f t="shared" si="12"/>
        <v>0</v>
      </c>
      <c r="D26" s="6"/>
      <c r="E26" s="58">
        <f t="shared" si="5"/>
        <v>0</v>
      </c>
      <c r="F26" s="49">
        <f t="shared" si="6"/>
        <v>0</v>
      </c>
      <c r="G26" s="50">
        <f t="shared" si="10"/>
        <v>0</v>
      </c>
      <c r="H26" s="6"/>
      <c r="I26" s="58">
        <f t="shared" si="7"/>
        <v>0</v>
      </c>
      <c r="J26" s="49">
        <f t="shared" si="8"/>
        <v>0</v>
      </c>
      <c r="K26" s="50">
        <f t="shared" si="9"/>
        <v>0</v>
      </c>
      <c r="M26" s="87"/>
      <c r="N26" s="88"/>
      <c r="O26" s="89"/>
      <c r="W26">
        <v>24</v>
      </c>
    </row>
    <row r="27" spans="1:23" x14ac:dyDescent="0.35">
      <c r="A27" s="36"/>
      <c r="B27" s="25">
        <f t="shared" si="11"/>
        <v>0</v>
      </c>
      <c r="C27" s="50">
        <f t="shared" si="12"/>
        <v>0</v>
      </c>
      <c r="D27" s="6"/>
      <c r="E27" s="58">
        <f t="shared" si="5"/>
        <v>0</v>
      </c>
      <c r="F27" s="49">
        <f t="shared" si="6"/>
        <v>0</v>
      </c>
      <c r="G27" s="50">
        <f t="shared" si="10"/>
        <v>0</v>
      </c>
      <c r="H27" s="6"/>
      <c r="I27" s="58">
        <f t="shared" si="7"/>
        <v>0</v>
      </c>
      <c r="J27" s="49">
        <f t="shared" si="8"/>
        <v>0</v>
      </c>
      <c r="K27" s="50">
        <f t="shared" si="9"/>
        <v>0</v>
      </c>
      <c r="M27" s="87"/>
      <c r="N27" s="88"/>
      <c r="O27" s="89"/>
      <c r="W27">
        <v>25</v>
      </c>
    </row>
    <row r="28" spans="1:23" x14ac:dyDescent="0.35">
      <c r="A28" s="36"/>
      <c r="B28" s="25">
        <f t="shared" si="11"/>
        <v>0</v>
      </c>
      <c r="C28" s="50">
        <f t="shared" si="12"/>
        <v>0</v>
      </c>
      <c r="D28" s="6"/>
      <c r="E28" s="58">
        <f t="shared" si="5"/>
        <v>0</v>
      </c>
      <c r="F28" s="49">
        <f t="shared" si="6"/>
        <v>0</v>
      </c>
      <c r="G28" s="50">
        <f t="shared" si="10"/>
        <v>0</v>
      </c>
      <c r="H28" s="6"/>
      <c r="I28" s="58">
        <f t="shared" si="7"/>
        <v>0</v>
      </c>
      <c r="J28" s="49">
        <f t="shared" si="8"/>
        <v>0</v>
      </c>
      <c r="K28" s="50">
        <f t="shared" si="9"/>
        <v>0</v>
      </c>
      <c r="M28" s="87"/>
      <c r="N28" s="92"/>
      <c r="O28" s="89"/>
      <c r="W28">
        <v>26</v>
      </c>
    </row>
    <row r="29" spans="1:23" x14ac:dyDescent="0.35">
      <c r="A29" s="36"/>
      <c r="B29" s="25">
        <f t="shared" si="11"/>
        <v>0</v>
      </c>
      <c r="C29" s="50">
        <f t="shared" si="12"/>
        <v>0</v>
      </c>
      <c r="D29" s="6"/>
      <c r="E29" s="58">
        <f t="shared" si="5"/>
        <v>0</v>
      </c>
      <c r="F29" s="49">
        <f t="shared" si="6"/>
        <v>0</v>
      </c>
      <c r="G29" s="50">
        <f t="shared" si="10"/>
        <v>0</v>
      </c>
      <c r="H29" s="6"/>
      <c r="I29" s="58">
        <f t="shared" si="7"/>
        <v>0</v>
      </c>
      <c r="J29" s="49">
        <f t="shared" si="8"/>
        <v>0</v>
      </c>
      <c r="K29" s="50">
        <f t="shared" si="9"/>
        <v>0</v>
      </c>
      <c r="M29" s="87"/>
      <c r="N29" s="92"/>
      <c r="O29" s="89"/>
      <c r="W29">
        <v>27</v>
      </c>
    </row>
    <row r="30" spans="1:23" x14ac:dyDescent="0.35">
      <c r="A30" s="36"/>
      <c r="B30" s="25">
        <f t="shared" si="11"/>
        <v>0</v>
      </c>
      <c r="C30" s="50">
        <f t="shared" si="12"/>
        <v>0</v>
      </c>
      <c r="D30" s="6"/>
      <c r="E30" s="58">
        <f t="shared" si="5"/>
        <v>0</v>
      </c>
      <c r="F30" s="49">
        <f t="shared" si="6"/>
        <v>0</v>
      </c>
      <c r="G30" s="50">
        <f t="shared" si="10"/>
        <v>0</v>
      </c>
      <c r="H30" s="6"/>
      <c r="I30" s="58">
        <f t="shared" si="7"/>
        <v>0</v>
      </c>
      <c r="J30" s="49">
        <f t="shared" si="8"/>
        <v>0</v>
      </c>
      <c r="K30" s="50">
        <f t="shared" si="9"/>
        <v>0</v>
      </c>
      <c r="M30" s="87"/>
      <c r="N30" s="92"/>
      <c r="O30" s="89"/>
      <c r="W30">
        <v>28</v>
      </c>
    </row>
    <row r="31" spans="1:23" x14ac:dyDescent="0.35">
      <c r="A31" s="36"/>
      <c r="B31" s="25">
        <f t="shared" si="11"/>
        <v>0</v>
      </c>
      <c r="C31" s="50">
        <f t="shared" si="12"/>
        <v>0</v>
      </c>
      <c r="D31" s="6"/>
      <c r="E31" s="58">
        <f t="shared" si="5"/>
        <v>0</v>
      </c>
      <c r="F31" s="49">
        <f t="shared" si="6"/>
        <v>0</v>
      </c>
      <c r="G31" s="50">
        <f t="shared" si="10"/>
        <v>0</v>
      </c>
      <c r="H31" s="6"/>
      <c r="I31" s="58">
        <f t="shared" si="7"/>
        <v>0</v>
      </c>
      <c r="J31" s="49">
        <f t="shared" si="8"/>
        <v>0</v>
      </c>
      <c r="K31" s="50">
        <f t="shared" si="9"/>
        <v>0</v>
      </c>
      <c r="M31" s="87"/>
      <c r="N31" s="88"/>
      <c r="O31" s="89"/>
      <c r="W31">
        <v>29</v>
      </c>
    </row>
    <row r="32" spans="1:23" x14ac:dyDescent="0.35">
      <c r="A32" s="36">
        <f>IF(M61=M61,M29,"")</f>
        <v>0</v>
      </c>
      <c r="B32" s="25">
        <f t="shared" si="11"/>
        <v>0</v>
      </c>
      <c r="C32" s="50">
        <f t="shared" si="12"/>
        <v>0</v>
      </c>
      <c r="D32" s="6"/>
      <c r="E32" s="58">
        <f t="shared" si="5"/>
        <v>0</v>
      </c>
      <c r="F32" s="49">
        <f t="shared" si="6"/>
        <v>0</v>
      </c>
      <c r="G32" s="50">
        <f t="shared" si="10"/>
        <v>0</v>
      </c>
      <c r="H32" s="6"/>
      <c r="I32" s="58">
        <f t="shared" si="7"/>
        <v>0</v>
      </c>
      <c r="J32" s="49">
        <f t="shared" si="8"/>
        <v>0</v>
      </c>
      <c r="K32" s="50">
        <f t="shared" si="9"/>
        <v>0</v>
      </c>
      <c r="M32" s="87"/>
      <c r="N32" s="93"/>
      <c r="O32" s="89"/>
      <c r="W32">
        <v>30</v>
      </c>
    </row>
    <row r="33" spans="1:23" ht="15" thickBot="1" x14ac:dyDescent="0.4">
      <c r="A33" s="36">
        <f>IF(M62=M62,M30,"")</f>
        <v>0</v>
      </c>
      <c r="B33" s="25">
        <f t="shared" si="11"/>
        <v>0</v>
      </c>
      <c r="C33" s="50">
        <f t="shared" si="12"/>
        <v>0</v>
      </c>
      <c r="D33" s="6"/>
      <c r="E33" s="58">
        <f t="shared" si="5"/>
        <v>0</v>
      </c>
      <c r="F33" s="49">
        <f t="shared" si="6"/>
        <v>0</v>
      </c>
      <c r="G33" s="50">
        <f t="shared" si="10"/>
        <v>0</v>
      </c>
      <c r="H33" s="6"/>
      <c r="I33" s="58">
        <f t="shared" si="7"/>
        <v>0</v>
      </c>
      <c r="J33" s="49">
        <f t="shared" si="8"/>
        <v>0</v>
      </c>
      <c r="K33" s="50">
        <f t="shared" si="9"/>
        <v>0</v>
      </c>
      <c r="M33" s="94"/>
      <c r="N33" s="95"/>
      <c r="O33" s="96"/>
      <c r="W33">
        <v>31</v>
      </c>
    </row>
    <row r="34" spans="1:23" ht="15" thickBot="1" x14ac:dyDescent="0.4">
      <c r="A34" s="36">
        <f>IF(M63=M63,M31,"")</f>
        <v>0</v>
      </c>
      <c r="B34" s="25">
        <f t="shared" si="11"/>
        <v>0</v>
      </c>
      <c r="C34" s="50">
        <f t="shared" si="12"/>
        <v>0</v>
      </c>
      <c r="D34" s="6"/>
      <c r="E34" s="58">
        <f t="shared" si="5"/>
        <v>0</v>
      </c>
      <c r="F34" s="49">
        <f t="shared" si="6"/>
        <v>0</v>
      </c>
      <c r="G34" s="50">
        <f t="shared" si="10"/>
        <v>0</v>
      </c>
      <c r="H34" s="6"/>
      <c r="I34" s="58">
        <f t="shared" si="7"/>
        <v>0</v>
      </c>
      <c r="J34" s="49">
        <f t="shared" si="8"/>
        <v>0</v>
      </c>
      <c r="K34" s="50">
        <f t="shared" si="9"/>
        <v>0</v>
      </c>
      <c r="M34" s="6"/>
      <c r="N34" s="6"/>
    </row>
    <row r="35" spans="1:23" ht="15" thickBot="1" x14ac:dyDescent="0.4">
      <c r="A35" s="36">
        <f t="shared" ref="A35:C36" si="13">IF(M65=M65,M32,"")</f>
        <v>0</v>
      </c>
      <c r="B35" s="25">
        <f t="shared" si="13"/>
        <v>0</v>
      </c>
      <c r="C35" s="50">
        <f t="shared" si="13"/>
        <v>0</v>
      </c>
      <c r="D35" s="19"/>
      <c r="E35" s="73">
        <f>IF(M65=M65,M32,"")</f>
        <v>0</v>
      </c>
      <c r="F35" s="38">
        <f>IF(N65=N65,N32,"")</f>
        <v>0</v>
      </c>
      <c r="G35" s="50">
        <f>IF(S62=S62,O32,"")</f>
        <v>0</v>
      </c>
      <c r="H35" s="6"/>
      <c r="I35" s="58">
        <f t="shared" si="7"/>
        <v>0</v>
      </c>
      <c r="J35" s="49">
        <f t="shared" si="8"/>
        <v>0</v>
      </c>
      <c r="K35" s="50">
        <f t="shared" si="9"/>
        <v>0</v>
      </c>
      <c r="M35" s="120" t="s">
        <v>76</v>
      </c>
      <c r="N35" s="11" t="s">
        <v>74</v>
      </c>
      <c r="O35" s="12" t="s">
        <v>26</v>
      </c>
    </row>
    <row r="36" spans="1:23" x14ac:dyDescent="0.35">
      <c r="A36" s="36">
        <f t="shared" si="13"/>
        <v>0</v>
      </c>
      <c r="B36" s="38">
        <f t="shared" si="13"/>
        <v>0</v>
      </c>
      <c r="C36" s="50">
        <f t="shared" si="13"/>
        <v>0</v>
      </c>
      <c r="D36" s="19"/>
      <c r="E36" s="73">
        <f>IF(M66=M66,M33,"")</f>
        <v>0</v>
      </c>
      <c r="F36" s="38">
        <f>IF(N66=N66,N33,"")</f>
        <v>0</v>
      </c>
      <c r="G36" s="50">
        <f>IF(S63=S63,O33,"")</f>
        <v>0</v>
      </c>
      <c r="H36" s="6"/>
      <c r="I36" s="58">
        <f t="shared" si="7"/>
        <v>0</v>
      </c>
      <c r="J36" s="49">
        <f t="shared" si="8"/>
        <v>0</v>
      </c>
      <c r="K36" s="50">
        <f t="shared" si="9"/>
        <v>0</v>
      </c>
      <c r="M36" s="101"/>
      <c r="N36" s="102"/>
      <c r="O36" s="103"/>
    </row>
    <row r="37" spans="1:23" ht="15" thickBot="1" x14ac:dyDescent="0.4">
      <c r="A37" s="77"/>
      <c r="B37" s="41" t="s">
        <v>49</v>
      </c>
      <c r="C37" s="51">
        <f>COUNTIF(A14:A36,"&gt;0")</f>
        <v>0</v>
      </c>
      <c r="D37" s="19"/>
      <c r="E37" s="61"/>
      <c r="F37" s="41" t="s">
        <v>49</v>
      </c>
      <c r="G37" s="51">
        <f>C37</f>
        <v>0</v>
      </c>
      <c r="H37" s="6"/>
      <c r="I37" s="61"/>
      <c r="J37" s="41" t="s">
        <v>49</v>
      </c>
      <c r="K37" s="51">
        <f>C37</f>
        <v>0</v>
      </c>
      <c r="M37" s="104"/>
      <c r="N37" s="105"/>
      <c r="O37" s="103"/>
    </row>
    <row r="38" spans="1:23" ht="19" thickBot="1" x14ac:dyDescent="0.5">
      <c r="A38" s="142" t="s">
        <v>23</v>
      </c>
      <c r="B38" s="145"/>
      <c r="C38" s="150"/>
      <c r="D38" s="6"/>
      <c r="E38" s="149" t="s">
        <v>23</v>
      </c>
      <c r="F38" s="145"/>
      <c r="G38" s="150"/>
      <c r="H38" s="6"/>
      <c r="I38" s="142" t="s">
        <v>23</v>
      </c>
      <c r="J38" s="143"/>
      <c r="K38" s="144"/>
      <c r="M38" s="104"/>
      <c r="N38" s="105"/>
      <c r="O38" s="103"/>
    </row>
    <row r="39" spans="1:23" x14ac:dyDescent="0.35">
      <c r="A39" s="62" t="s">
        <v>2</v>
      </c>
      <c r="B39" s="52" t="s">
        <v>3</v>
      </c>
      <c r="C39" s="53" t="s">
        <v>4</v>
      </c>
      <c r="D39" s="6"/>
      <c r="E39" s="54" t="s">
        <v>2</v>
      </c>
      <c r="F39" s="55" t="s">
        <v>3</v>
      </c>
      <c r="G39" s="56" t="s">
        <v>4</v>
      </c>
      <c r="H39" s="6"/>
      <c r="I39" s="54" t="s">
        <v>2</v>
      </c>
      <c r="J39" s="55" t="s">
        <v>3</v>
      </c>
      <c r="K39" s="56" t="s">
        <v>4</v>
      </c>
      <c r="M39" s="104"/>
      <c r="N39" s="105"/>
      <c r="O39" s="103"/>
    </row>
    <row r="40" spans="1:23" ht="15" thickBot="1" x14ac:dyDescent="0.4">
      <c r="A40" s="36">
        <f t="shared" ref="A40:C44" si="14">IF(M43=M43,M36,"")</f>
        <v>0</v>
      </c>
      <c r="B40" s="37">
        <f t="shared" si="14"/>
        <v>0</v>
      </c>
      <c r="C40" s="25">
        <f t="shared" si="14"/>
        <v>0</v>
      </c>
      <c r="D40" s="6"/>
      <c r="E40" s="57">
        <f t="shared" ref="E40:G44" si="15">IF(M43=M43,M36,"")</f>
        <v>0</v>
      </c>
      <c r="F40" s="37">
        <f t="shared" si="15"/>
        <v>0</v>
      </c>
      <c r="G40" s="25">
        <f t="shared" si="15"/>
        <v>0</v>
      </c>
      <c r="H40" s="6"/>
      <c r="I40" s="57">
        <f t="shared" ref="I40:K44" si="16">IF(M43=M43,M36,"")</f>
        <v>0</v>
      </c>
      <c r="J40" s="37">
        <f t="shared" si="16"/>
        <v>0</v>
      </c>
      <c r="K40" s="25">
        <f t="shared" si="16"/>
        <v>0</v>
      </c>
      <c r="M40" s="106"/>
      <c r="N40" s="107"/>
      <c r="O40" s="108"/>
    </row>
    <row r="41" spans="1:23" x14ac:dyDescent="0.35">
      <c r="A41" s="36">
        <f t="shared" si="14"/>
        <v>0</v>
      </c>
      <c r="B41" s="37">
        <f t="shared" si="14"/>
        <v>0</v>
      </c>
      <c r="C41" s="25">
        <f t="shared" si="14"/>
        <v>0</v>
      </c>
      <c r="D41" s="6"/>
      <c r="E41" s="57">
        <f t="shared" si="15"/>
        <v>0</v>
      </c>
      <c r="F41" s="37">
        <f t="shared" si="15"/>
        <v>0</v>
      </c>
      <c r="G41" s="25">
        <f t="shared" si="15"/>
        <v>0</v>
      </c>
      <c r="H41" s="6"/>
      <c r="I41" s="57">
        <f t="shared" si="16"/>
        <v>0</v>
      </c>
      <c r="J41" s="37">
        <f t="shared" si="16"/>
        <v>0</v>
      </c>
      <c r="K41" s="25">
        <f t="shared" si="16"/>
        <v>0</v>
      </c>
      <c r="M41" s="78"/>
      <c r="N41" s="79"/>
      <c r="O41" s="78"/>
    </row>
    <row r="42" spans="1:23" x14ac:dyDescent="0.35">
      <c r="A42" s="36">
        <f t="shared" si="14"/>
        <v>0</v>
      </c>
      <c r="B42" s="37">
        <f t="shared" si="14"/>
        <v>0</v>
      </c>
      <c r="C42" s="25">
        <f t="shared" si="14"/>
        <v>0</v>
      </c>
      <c r="D42" s="6"/>
      <c r="E42" s="57">
        <f t="shared" si="15"/>
        <v>0</v>
      </c>
      <c r="F42" s="37">
        <f t="shared" si="15"/>
        <v>0</v>
      </c>
      <c r="G42" s="25">
        <f t="shared" si="15"/>
        <v>0</v>
      </c>
      <c r="H42" s="6"/>
      <c r="I42" s="57">
        <f t="shared" si="16"/>
        <v>0</v>
      </c>
      <c r="J42" s="37">
        <f t="shared" si="16"/>
        <v>0</v>
      </c>
      <c r="K42" s="25">
        <f t="shared" si="16"/>
        <v>0</v>
      </c>
      <c r="M42" s="6"/>
      <c r="N42" s="6"/>
    </row>
    <row r="43" spans="1:23" ht="15" thickBot="1" x14ac:dyDescent="0.4">
      <c r="A43" s="36">
        <f t="shared" si="14"/>
        <v>0</v>
      </c>
      <c r="B43" s="37">
        <f t="shared" si="14"/>
        <v>0</v>
      </c>
      <c r="C43" s="25">
        <f t="shared" si="14"/>
        <v>0</v>
      </c>
      <c r="D43" s="6"/>
      <c r="E43" s="57">
        <f t="shared" si="15"/>
        <v>0</v>
      </c>
      <c r="F43" s="37">
        <f t="shared" si="15"/>
        <v>0</v>
      </c>
      <c r="G43" s="25">
        <f t="shared" si="15"/>
        <v>0</v>
      </c>
      <c r="H43" s="6"/>
      <c r="I43" s="57">
        <f t="shared" si="16"/>
        <v>0</v>
      </c>
      <c r="J43" s="37">
        <f t="shared" si="16"/>
        <v>0</v>
      </c>
      <c r="K43" s="25">
        <f t="shared" si="16"/>
        <v>0</v>
      </c>
      <c r="M43" s="6"/>
      <c r="N43" s="6"/>
    </row>
    <row r="44" spans="1:23" ht="16" thickBot="1" x14ac:dyDescent="0.4">
      <c r="A44" s="36">
        <f t="shared" si="14"/>
        <v>0</v>
      </c>
      <c r="B44" s="39">
        <f t="shared" si="14"/>
        <v>0</v>
      </c>
      <c r="C44" s="40">
        <f t="shared" si="14"/>
        <v>0</v>
      </c>
      <c r="D44" s="6"/>
      <c r="E44" s="57">
        <f t="shared" si="15"/>
        <v>0</v>
      </c>
      <c r="F44" s="39">
        <f t="shared" si="15"/>
        <v>0</v>
      </c>
      <c r="G44" s="40">
        <f t="shared" si="15"/>
        <v>0</v>
      </c>
      <c r="H44" s="6"/>
      <c r="I44" s="57">
        <f t="shared" si="16"/>
        <v>0</v>
      </c>
      <c r="J44" s="39">
        <f t="shared" si="16"/>
        <v>0</v>
      </c>
      <c r="K44" s="25">
        <f t="shared" si="16"/>
        <v>0</v>
      </c>
      <c r="M44" s="112"/>
      <c r="N44" s="11" t="s">
        <v>75</v>
      </c>
      <c r="O44" s="113" t="s">
        <v>21</v>
      </c>
    </row>
    <row r="45" spans="1:23" ht="18.5" x14ac:dyDescent="0.45">
      <c r="A45" s="142" t="s">
        <v>5</v>
      </c>
      <c r="B45" s="143"/>
      <c r="C45" s="144"/>
      <c r="D45" s="6"/>
      <c r="E45" s="142" t="s">
        <v>5</v>
      </c>
      <c r="F45" s="145"/>
      <c r="G45" s="144"/>
      <c r="H45" s="6"/>
      <c r="I45" s="142" t="s">
        <v>5</v>
      </c>
      <c r="J45" s="145"/>
      <c r="K45" s="144"/>
      <c r="M45" s="116"/>
      <c r="N45" s="109"/>
      <c r="O45" s="65" t="s">
        <v>36</v>
      </c>
    </row>
    <row r="46" spans="1:23" x14ac:dyDescent="0.35">
      <c r="A46" s="59"/>
      <c r="B46" s="37">
        <f>IF(N49=N49,N45,"")</f>
        <v>0</v>
      </c>
      <c r="C46" s="75" t="str">
        <f>IF(O49=O49,O45,"")</f>
        <v>Entraîneur-Chef</v>
      </c>
      <c r="D46" s="6"/>
      <c r="E46" s="64"/>
      <c r="F46" s="37">
        <f>IF(N49=N49,N45,"")</f>
        <v>0</v>
      </c>
      <c r="G46" s="75" t="str">
        <f>IF(O49=O49,O45,"")</f>
        <v>Entraîneur-Chef</v>
      </c>
      <c r="H46" s="6"/>
      <c r="I46" s="64"/>
      <c r="J46" s="37">
        <f>IF(N49=N49,N45,"")</f>
        <v>0</v>
      </c>
      <c r="K46" s="75" t="str">
        <f>IF(O49=O49,O45,"")</f>
        <v>Entraîneur-Chef</v>
      </c>
      <c r="M46" s="117"/>
      <c r="N46" s="105"/>
      <c r="O46" s="66" t="s">
        <v>37</v>
      </c>
    </row>
    <row r="47" spans="1:23" x14ac:dyDescent="0.35">
      <c r="A47" s="59"/>
      <c r="B47" s="37">
        <f t="shared" ref="B47:B50" si="17">IF(N50=N50,N46,"")</f>
        <v>0</v>
      </c>
      <c r="C47" s="75" t="str">
        <f t="shared" ref="C47:C50" si="18">IF(O50=O50,O46,"")</f>
        <v>Entraîneur-Adjoint</v>
      </c>
      <c r="D47" s="6"/>
      <c r="E47" s="64"/>
      <c r="F47" s="37">
        <f t="shared" ref="F47:F50" si="19">IF(N50=N50,N46,"")</f>
        <v>0</v>
      </c>
      <c r="G47" s="75" t="str">
        <f t="shared" ref="G47:G50" si="20">IF(O50=O50,O46,"")</f>
        <v>Entraîneur-Adjoint</v>
      </c>
      <c r="H47" s="6"/>
      <c r="I47" s="64"/>
      <c r="J47" s="37">
        <f t="shared" ref="J47:J50" si="21">IF(N50=N50,N46,"")</f>
        <v>0</v>
      </c>
      <c r="K47" s="75" t="str">
        <f t="shared" ref="K47:K50" si="22">IF(O50=O50,O46,"")</f>
        <v>Entraîneur-Adjoint</v>
      </c>
      <c r="M47" s="117"/>
      <c r="N47" s="110"/>
      <c r="O47" s="66" t="s">
        <v>37</v>
      </c>
    </row>
    <row r="48" spans="1:23" x14ac:dyDescent="0.35">
      <c r="A48" s="59"/>
      <c r="B48" s="37">
        <f t="shared" si="17"/>
        <v>0</v>
      </c>
      <c r="C48" s="75" t="str">
        <f t="shared" si="18"/>
        <v>Entraîneur-Adjoint</v>
      </c>
      <c r="D48" s="6"/>
      <c r="E48" s="64"/>
      <c r="F48" s="37">
        <f t="shared" si="19"/>
        <v>0</v>
      </c>
      <c r="G48" s="75" t="str">
        <f t="shared" si="20"/>
        <v>Entraîneur-Adjoint</v>
      </c>
      <c r="H48" s="6"/>
      <c r="I48" s="64"/>
      <c r="J48" s="37">
        <f t="shared" si="21"/>
        <v>0</v>
      </c>
      <c r="K48" s="75" t="str">
        <f t="shared" si="22"/>
        <v>Entraîneur-Adjoint</v>
      </c>
      <c r="M48" s="117"/>
      <c r="N48" s="105"/>
      <c r="O48" s="66" t="s">
        <v>38</v>
      </c>
    </row>
    <row r="49" spans="1:15" ht="15" thickBot="1" x14ac:dyDescent="0.4">
      <c r="A49" s="59"/>
      <c r="B49" s="37">
        <f t="shared" si="17"/>
        <v>0</v>
      </c>
      <c r="C49" s="75" t="str">
        <f t="shared" si="18"/>
        <v>Préposé Santé/Sécurité</v>
      </c>
      <c r="D49" s="6"/>
      <c r="E49" s="64"/>
      <c r="F49" s="37">
        <f t="shared" si="19"/>
        <v>0</v>
      </c>
      <c r="G49" s="75" t="str">
        <f t="shared" si="20"/>
        <v>Préposé Santé/Sécurité</v>
      </c>
      <c r="H49" s="6"/>
      <c r="I49" s="64"/>
      <c r="J49" s="37">
        <f t="shared" si="21"/>
        <v>0</v>
      </c>
      <c r="K49" s="75" t="str">
        <f t="shared" si="22"/>
        <v>Préposé Santé/Sécurité</v>
      </c>
      <c r="M49" s="118"/>
      <c r="N49" s="111"/>
      <c r="O49" s="67" t="s">
        <v>12</v>
      </c>
    </row>
    <row r="50" spans="1:15" ht="15" thickBot="1" x14ac:dyDescent="0.4">
      <c r="A50" s="59"/>
      <c r="B50" s="37">
        <f t="shared" si="17"/>
        <v>0</v>
      </c>
      <c r="C50" s="40" t="str">
        <f t="shared" si="18"/>
        <v>Gérant</v>
      </c>
      <c r="D50" s="6"/>
      <c r="E50" s="76"/>
      <c r="F50" s="37">
        <f t="shared" si="19"/>
        <v>0</v>
      </c>
      <c r="G50" s="40" t="str">
        <f t="shared" si="20"/>
        <v>Gérant</v>
      </c>
      <c r="H50" s="6"/>
      <c r="I50" s="76"/>
      <c r="J50" s="37">
        <f t="shared" si="21"/>
        <v>0</v>
      </c>
      <c r="K50" s="40" t="str">
        <f t="shared" si="22"/>
        <v>Gérant</v>
      </c>
    </row>
    <row r="51" spans="1:15" ht="19" thickBot="1" x14ac:dyDescent="0.5">
      <c r="A51" s="133" t="s">
        <v>6</v>
      </c>
      <c r="B51" s="151"/>
      <c r="C51" s="152"/>
      <c r="D51" s="6"/>
      <c r="E51" s="121" t="s">
        <v>6</v>
      </c>
      <c r="F51" s="122"/>
      <c r="G51" s="123"/>
      <c r="H51" s="6"/>
      <c r="I51" s="121" t="s">
        <v>6</v>
      </c>
      <c r="J51" s="122"/>
      <c r="K51" s="123"/>
    </row>
    <row r="52" spans="1:15" ht="36" customHeight="1" thickBot="1" x14ac:dyDescent="0.5">
      <c r="A52" s="124"/>
      <c r="B52" s="125"/>
      <c r="C52" s="126"/>
      <c r="D52" s="6"/>
      <c r="E52" s="124"/>
      <c r="F52" s="125"/>
      <c r="G52" s="126"/>
      <c r="H52" s="6"/>
      <c r="I52" s="124"/>
      <c r="J52" s="125"/>
      <c r="K52" s="126"/>
    </row>
    <row r="53" spans="1:15" ht="16" thickBot="1" x14ac:dyDescent="0.4">
      <c r="A53" s="146" t="s">
        <v>22</v>
      </c>
      <c r="B53" s="147"/>
      <c r="C53" s="148"/>
      <c r="D53" s="6"/>
      <c r="E53" s="127" t="s">
        <v>45</v>
      </c>
      <c r="F53" s="128"/>
      <c r="G53" s="129"/>
      <c r="H53" s="6"/>
      <c r="I53" s="127" t="s">
        <v>46</v>
      </c>
      <c r="J53" s="128"/>
      <c r="K53" s="129"/>
      <c r="N53" s="5" t="str">
        <f>IF(M53="","",LOOKUP(M53,$M$11:$M$45,$N$11:$N$45))</f>
        <v/>
      </c>
    </row>
    <row r="55" spans="1:15" ht="18.5" x14ac:dyDescent="0.45">
      <c r="A55" s="4"/>
    </row>
    <row r="56" spans="1:15" ht="18.5" x14ac:dyDescent="0.45">
      <c r="A56" s="3"/>
      <c r="B56" s="68"/>
    </row>
    <row r="57" spans="1:15" ht="18.5" x14ac:dyDescent="0.45">
      <c r="A57" s="69"/>
      <c r="B57" s="68"/>
    </row>
    <row r="58" spans="1:15" ht="18.5" x14ac:dyDescent="0.45">
      <c r="A58" s="69"/>
      <c r="B58" s="68"/>
      <c r="I58" s="74"/>
    </row>
    <row r="59" spans="1:15" ht="18.5" x14ac:dyDescent="0.45">
      <c r="A59" s="70"/>
      <c r="B59" s="68"/>
    </row>
    <row r="60" spans="1:15" ht="18.5" x14ac:dyDescent="0.45">
      <c r="A60" s="70"/>
      <c r="B60" s="68"/>
    </row>
    <row r="61" spans="1:15" ht="18.5" x14ac:dyDescent="0.45">
      <c r="A61" s="70"/>
      <c r="B61" s="68"/>
    </row>
    <row r="62" spans="1:15" ht="18.5" x14ac:dyDescent="0.45">
      <c r="A62" s="70"/>
      <c r="B62" s="68"/>
    </row>
    <row r="63" spans="1:15" ht="18.5" x14ac:dyDescent="0.45">
      <c r="A63" s="70"/>
      <c r="B63" s="68"/>
    </row>
    <row r="64" spans="1:15" ht="18.5" x14ac:dyDescent="0.45">
      <c r="A64" s="70"/>
      <c r="B64" s="68"/>
    </row>
    <row r="65" spans="1:22" ht="18.5" x14ac:dyDescent="0.45">
      <c r="A65" s="70"/>
      <c r="B65" s="68"/>
    </row>
    <row r="66" spans="1:22" ht="18.5" x14ac:dyDescent="0.45">
      <c r="A66" s="70"/>
      <c r="B66" s="68"/>
    </row>
    <row r="67" spans="1:22" ht="18.5" x14ac:dyDescent="0.45">
      <c r="A67" s="70"/>
      <c r="B67" s="68"/>
    </row>
    <row r="68" spans="1:22" ht="18.5" x14ac:dyDescent="0.45">
      <c r="A68" s="70"/>
      <c r="B68" s="68"/>
    </row>
    <row r="69" spans="1:22" ht="18.5" x14ac:dyDescent="0.45">
      <c r="A69" s="70"/>
      <c r="B69" s="68"/>
      <c r="U69" s="8"/>
      <c r="V69" s="8"/>
    </row>
    <row r="70" spans="1:22" ht="18.5" x14ac:dyDescent="0.45">
      <c r="A70" s="70"/>
      <c r="B70" s="68"/>
      <c r="U70" s="8"/>
      <c r="V70" s="8"/>
    </row>
    <row r="71" spans="1:22" ht="18.5" x14ac:dyDescent="0.45">
      <c r="A71" s="70"/>
      <c r="B71" s="68"/>
      <c r="U71" s="8"/>
      <c r="V71" s="8"/>
    </row>
    <row r="72" spans="1:22" ht="18.5" x14ac:dyDescent="0.45">
      <c r="A72" s="70"/>
      <c r="B72" s="68"/>
      <c r="U72" s="8"/>
      <c r="V72" s="8"/>
    </row>
    <row r="73" spans="1:22" ht="18.5" x14ac:dyDescent="0.45">
      <c r="A73" s="70"/>
      <c r="B73" s="68"/>
      <c r="U73" s="8"/>
      <c r="V73" s="8"/>
    </row>
    <row r="74" spans="1:22" ht="18.5" x14ac:dyDescent="0.45">
      <c r="A74" s="70"/>
      <c r="B74" s="68"/>
      <c r="U74" s="8"/>
      <c r="V74" s="8"/>
    </row>
    <row r="75" spans="1:22" ht="18.5" x14ac:dyDescent="0.45">
      <c r="A75" s="70"/>
      <c r="B75" s="68"/>
      <c r="U75" s="8"/>
      <c r="V75" s="8"/>
    </row>
    <row r="76" spans="1:22" ht="18.5" x14ac:dyDescent="0.45">
      <c r="A76" s="70"/>
      <c r="B76" s="68"/>
      <c r="U76" s="8"/>
      <c r="V76" s="8"/>
    </row>
    <row r="77" spans="1:22" x14ac:dyDescent="0.35">
      <c r="U77" s="8"/>
      <c r="V77" s="8"/>
    </row>
    <row r="78" spans="1:22" x14ac:dyDescent="0.35">
      <c r="U78" s="8"/>
      <c r="V78" s="8"/>
    </row>
    <row r="79" spans="1:22" x14ac:dyDescent="0.35">
      <c r="U79" s="8"/>
      <c r="V79" s="8"/>
    </row>
    <row r="80" spans="1:22" x14ac:dyDescent="0.35">
      <c r="U80" s="8"/>
      <c r="V80" s="8"/>
    </row>
    <row r="81" spans="21:22" x14ac:dyDescent="0.35">
      <c r="U81" s="8"/>
      <c r="V81" s="8"/>
    </row>
    <row r="82" spans="21:22" x14ac:dyDescent="0.35">
      <c r="U82" s="8"/>
      <c r="V82" s="8"/>
    </row>
    <row r="83" spans="21:22" x14ac:dyDescent="0.35">
      <c r="U83" s="8"/>
      <c r="V83" s="8"/>
    </row>
    <row r="84" spans="21:22" x14ac:dyDescent="0.35">
      <c r="U84" s="8"/>
      <c r="V84" s="8"/>
    </row>
    <row r="85" spans="21:22" x14ac:dyDescent="0.35">
      <c r="U85" s="8"/>
      <c r="V85" s="8"/>
    </row>
    <row r="86" spans="21:22" x14ac:dyDescent="0.35">
      <c r="U86" s="9"/>
      <c r="V86" s="5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U69:V85">
    <sortCondition ref="U69:U85"/>
  </sortState>
  <mergeCells count="24">
    <mergeCell ref="A52:C52"/>
    <mergeCell ref="E53:G53"/>
    <mergeCell ref="A53:C53"/>
    <mergeCell ref="A2:C2"/>
    <mergeCell ref="E2:G2"/>
    <mergeCell ref="E3:G3"/>
    <mergeCell ref="E38:G38"/>
    <mergeCell ref="A3:C3"/>
    <mergeCell ref="A38:C38"/>
    <mergeCell ref="A45:C45"/>
    <mergeCell ref="E45:G45"/>
    <mergeCell ref="A51:C51"/>
    <mergeCell ref="E51:G51"/>
    <mergeCell ref="A4:C5"/>
    <mergeCell ref="E4:G5"/>
    <mergeCell ref="E52:G52"/>
    <mergeCell ref="I51:K51"/>
    <mergeCell ref="I52:K52"/>
    <mergeCell ref="I53:K53"/>
    <mergeCell ref="I2:K2"/>
    <mergeCell ref="I3:K3"/>
    <mergeCell ref="I4:K5"/>
    <mergeCell ref="I38:K38"/>
    <mergeCell ref="I45:K45"/>
  </mergeCells>
  <phoneticPr fontId="5" type="noConversion"/>
  <dataValidations count="8">
    <dataValidation type="list" allowBlank="1" showInputMessage="1" showErrorMessage="1" sqref="N8" xr:uid="{00000000-0002-0000-0000-000000000000}">
      <formula1>$T$6:$T$13</formula1>
    </dataValidation>
    <dataValidation type="list" allowBlank="1" showInputMessage="1" showErrorMessage="1" sqref="N9" xr:uid="{00000000-0002-0000-0000-000001000000}">
      <formula1>$U$4:$U$18</formula1>
    </dataValidation>
    <dataValidation type="list" allowBlank="1" showInputMessage="1" showErrorMessage="1" sqref="N7" xr:uid="{00000000-0002-0000-0000-000002000000}">
      <formula1>$V$4:$V$18</formula1>
    </dataValidation>
    <dataValidation type="list" allowBlank="1" showInputMessage="1" showErrorMessage="1" sqref="O5" xr:uid="{00000000-0002-0000-0000-000003000000}">
      <formula1>$S$7:$S$9</formula1>
    </dataValidation>
    <dataValidation type="list" allowBlank="1" showInputMessage="1" showErrorMessage="1" sqref="O12:O33" xr:uid="{00000000-0002-0000-0000-000004000000}">
      <formula1>$R$6:$R$12</formula1>
    </dataValidation>
    <dataValidation type="list" allowBlank="1" showInputMessage="1" showErrorMessage="1" sqref="N1" xr:uid="{1D9F826F-57DC-4110-B721-B158D5B619CB}">
      <formula1>$W$3:$W$33</formula1>
    </dataValidation>
    <dataValidation type="list" allowBlank="1" showInputMessage="1" showErrorMessage="1" sqref="N2" xr:uid="{FF0C25D6-B5FE-4749-816B-C072BA2C79E5}">
      <formula1>$X$3:$X$14</formula1>
    </dataValidation>
    <dataValidation type="list" allowBlank="1" showInputMessage="1" showErrorMessage="1" sqref="N3" xr:uid="{DECE244C-072B-467D-B684-75A5E3E599A2}">
      <formula1>$Y$3:$Y$14</formula1>
    </dataValidation>
  </dataValidations>
  <printOptions horizontalCentered="1" verticalCentered="1"/>
  <pageMargins left="3.937007874015748E-2" right="3.937007874015748E-2" top="0" bottom="0.19685039370078741" header="0.31496062992125984" footer="0.31496062992125984"/>
  <pageSetup scale="55" fitToWidth="0" fitToHeight="0" orientation="landscape" blackAndWhite="1" r:id="rId1"/>
  <headerFooter>
    <oddFooter>&amp;LFormulaire D</oddFooter>
  </headerFooter>
  <cellWatches>
    <cellWatch r="D21"/>
  </cellWatches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Procédure</vt:lpstr>
      <vt:lpstr>Feuille de match - AHMBY</vt:lpstr>
      <vt:lpstr>'Feuille de match - AHMBY'!Zone_d_impression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</dc:creator>
  <cp:lastModifiedBy>Jonathan Brosseau</cp:lastModifiedBy>
  <cp:lastPrinted>2022-03-05T14:02:24Z</cp:lastPrinted>
  <dcterms:created xsi:type="dcterms:W3CDTF">2011-08-30T01:46:35Z</dcterms:created>
  <dcterms:modified xsi:type="dcterms:W3CDTF">2022-08-10T23:57:21Z</dcterms:modified>
</cp:coreProperties>
</file>